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<sst xmlns="http://schemas.openxmlformats.org/spreadsheetml/2006/main" count="1313" uniqueCount="483">
  <si>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</si>
  <si>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</si>
  <si>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</si>
  <si>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</si>
  <si>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</si>
  <si>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</si>
  <si>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</si>
  <si>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</si>
  <si>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</si>
  <si>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</si>
  <si>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</si>
  <si>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</si>
  <si>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</si>
  <si>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</si>
  <si>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</si>
  <si>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</si>
  <si>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</si>
  <si>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</si>
  <si>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</si>
  <si>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</si>
  <si>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</si>
  <si>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</si>
  <si>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</si>
  <si>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</si>
  <si>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</si>
  <si>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</si>
  <si>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</si>
  <si>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</si>
  <si>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</si>
  <si>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</si>
  <si>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</si>
  <si>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</si>
  <si>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</si>
  <si>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</si>
  <si>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</si>
  <si>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</si>
  <si>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</si>
  <si>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</si>
  <si>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</si>
  <si>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</si>
  <si>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</si>
  <si>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</si>
  <si>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</si>
  <si>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</si>
  <si>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</si>
  <si>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117005</t>
  </si>
  <si>
    <t>云南省电子信息高级技工学校</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</si>
  <si>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</si>
  <si>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</si>
  <si>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</si>
  <si>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</si>
  <si>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</si>
  <si>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</si>
  <si>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</si>
  <si>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</si>
  <si>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</si>
  <si>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</si>
  <si>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</si>
  <si>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</si>
  <si>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</si>
  <si>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205</t>
  </si>
  <si>
    <t>教育支出</t>
  </si>
  <si>
    <t>20503</t>
  </si>
  <si>
    <t>职业教育</t>
  </si>
  <si>
    <t>2050303</t>
  </si>
  <si>
    <t>技校教育</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</si>
  <si>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</si>
  <si>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</si>
  <si>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</si>
  <si>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</si>
  <si>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</si>
  <si>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</si>
  <si>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</si>
  <si>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</si>
  <si>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</si>
  <si>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</si>
  <si>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</si>
  <si>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</si>
  <si>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</si>
  <si>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</si>
  <si>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</si>
  <si>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</si>
  <si>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</si>
  <si>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</si>
  <si>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</si>
  <si>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</si>
  <si>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</si>
  <si>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</si>
  <si>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</si>
  <si>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</si>
  <si>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</si>
  <si>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</si>
  <si>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</si>
  <si>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</si>
  <si>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</si>
  <si>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</si>
  <si>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</si>
  <si>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</si>
  <si>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</si>
  <si>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</si>
  <si>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</si>
  <si>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</si>
  <si>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</si>
  <si>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</si>
  <si>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</si>
  <si>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</si>
  <si>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</si>
  <si>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</si>
  <si>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</si>
  <si>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</si>
  <si>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</si>
  <si>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</si>
  <si>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</si>
  <si>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</si>
  <si>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</si>
  <si>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</si>
  <si>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</si>
  <si>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</si>
  <si>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</si>
  <si>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备注：我单位2025年无一般公共预算“三公”经费支出预算，故此表为空表。</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</si>
  <si>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</si>
  <si>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</si>
  <si>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</si>
  <si>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</si>
  <si>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</si>
  <si>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</si>
  <si>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</si>
  <si>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</si>
  <si>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</si>
  <si>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</si>
  <si>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</si>
  <si>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</si>
  <si>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</si>
  <si>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</si>
  <si>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</si>
  <si>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</si>
  <si>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</si>
  <si>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530000210000000022989</t>
  </si>
  <si>
    <t>事业人员支出工资</t>
  </si>
  <si>
    <t>30101</t>
  </si>
  <si>
    <t>基本工资</t>
  </si>
  <si>
    <t>30102</t>
  </si>
  <si>
    <t>津贴补贴</t>
  </si>
  <si>
    <t>30107</t>
  </si>
  <si>
    <t>绩效工资</t>
  </si>
  <si>
    <t>530000210000000022990</t>
  </si>
  <si>
    <t>社会保障缴费</t>
  </si>
  <si>
    <t>30108</t>
  </si>
  <si>
    <t>机关事业单位基本养老保险缴费</t>
  </si>
  <si>
    <t>30112</t>
  </si>
  <si>
    <t>其他社会保障缴费</t>
  </si>
  <si>
    <t>30110</t>
  </si>
  <si>
    <t>职工基本医疗保险缴费</t>
  </si>
  <si>
    <t>30307</t>
  </si>
  <si>
    <t>医疗费补助</t>
  </si>
  <si>
    <t>30111</t>
  </si>
  <si>
    <t>公务员医疗补助缴费</t>
  </si>
  <si>
    <t>530000210000000022993</t>
  </si>
  <si>
    <t>对个人和家庭的补助</t>
  </si>
  <si>
    <t>30399</t>
  </si>
  <si>
    <t>其他对个人和家庭的补助</t>
  </si>
  <si>
    <t>530000210000000022994</t>
  </si>
  <si>
    <t>其他工资福利支出</t>
  </si>
  <si>
    <t>30199</t>
  </si>
  <si>
    <t>530000210000000022995</t>
  </si>
  <si>
    <t>公车购置及运维费</t>
  </si>
  <si>
    <t>30231</t>
  </si>
  <si>
    <t>公务用车运行维护费</t>
  </si>
  <si>
    <t>530000210000000022997</t>
  </si>
  <si>
    <t>30217</t>
  </si>
  <si>
    <t>530000210000000022999</t>
  </si>
  <si>
    <t>工会经费</t>
  </si>
  <si>
    <t>30228</t>
  </si>
  <si>
    <t>530000210000000023000</t>
  </si>
  <si>
    <t>一般公用经费</t>
  </si>
  <si>
    <t>30201</t>
  </si>
  <si>
    <t>办公费</t>
  </si>
  <si>
    <t>30202</t>
  </si>
  <si>
    <t>印刷费</t>
  </si>
  <si>
    <t>30205</t>
  </si>
  <si>
    <t>水费</t>
  </si>
  <si>
    <t>30206</t>
  </si>
  <si>
    <t>电费</t>
  </si>
  <si>
    <t>30207</t>
  </si>
  <si>
    <t>邮电费</t>
  </si>
  <si>
    <t>30209</t>
  </si>
  <si>
    <t>物业管理费</t>
  </si>
  <si>
    <t>30213</t>
  </si>
  <si>
    <t>维修（护）费</t>
  </si>
  <si>
    <t>30214</t>
  </si>
  <si>
    <t>租赁费</t>
  </si>
  <si>
    <t>30216</t>
  </si>
  <si>
    <t>培训费</t>
  </si>
  <si>
    <t>30218</t>
  </si>
  <si>
    <t>专用材料费</t>
  </si>
  <si>
    <t>30226</t>
  </si>
  <si>
    <t>劳务费</t>
  </si>
  <si>
    <t>30227</t>
  </si>
  <si>
    <t>委托业务费</t>
  </si>
  <si>
    <t>30229</t>
  </si>
  <si>
    <t>福利费</t>
  </si>
  <si>
    <t>30239</t>
  </si>
  <si>
    <t>其他交通费用</t>
  </si>
  <si>
    <t>30240</t>
  </si>
  <si>
    <t>税金及附加费用</t>
  </si>
  <si>
    <t>30299</t>
  </si>
  <si>
    <t>其他商品和服务支出</t>
  </si>
  <si>
    <t>31003</t>
  </si>
  <si>
    <t>专用设备购置</t>
  </si>
  <si>
    <t>31007</t>
  </si>
  <si>
    <t>信息网络及软件购置更新</t>
  </si>
  <si>
    <t>530000231100001074219</t>
  </si>
  <si>
    <t>其他人员支出</t>
  </si>
  <si>
    <t>预算05-1表</t>
  </si>
  <si>
    <t>2025年部门项目支出预算表</t>
  </si>
  <si>
    <t>项目分类</t>
  </si>
  <si>
    <t>项目单位</t>
  </si>
  <si>
    <t>本年拨款</t>
  </si>
  <si>
    <t>其中：本次下达</t>
  </si>
  <si>
    <t>2024年技工院校中等职业教育专项资金</t>
  </si>
  <si>
    <t>专项业务类</t>
  </si>
  <si>
    <t>530000241100003306953</t>
  </si>
  <si>
    <t>30305</t>
  </si>
  <si>
    <t>生活补助</t>
  </si>
  <si>
    <t>省级技能培训基础能力建设项目资金</t>
  </si>
  <si>
    <t>事业发展类</t>
  </si>
  <si>
    <t>530000241100003282422</t>
  </si>
  <si>
    <t>省属公办技工院校生均清算专项资金</t>
  </si>
  <si>
    <t>530000251100003329525</t>
  </si>
  <si>
    <t>31001</t>
  </si>
  <si>
    <t>房屋建筑物购建</t>
  </si>
  <si>
    <t>31022</t>
  </si>
  <si>
    <t>无形资产购置</t>
  </si>
  <si>
    <t>31099</t>
  </si>
  <si>
    <t>其他资本性支出</t>
  </si>
  <si>
    <t>学生资助省级专项资金</t>
  </si>
  <si>
    <t>民生类</t>
  </si>
  <si>
    <t>530000241100003003778</t>
  </si>
  <si>
    <t>30308</t>
  </si>
  <si>
    <t>助学金</t>
  </si>
  <si>
    <t>云南省电子信息高级技工学校学费住宿费专项资金</t>
  </si>
  <si>
    <t>530000210000000021915</t>
  </si>
  <si>
    <t>云南省电子信息高级技工学校职业技能培训项目专项资金</t>
  </si>
  <si>
    <t>530000210000000024031</t>
  </si>
  <si>
    <t>30211</t>
  </si>
  <si>
    <t>差旅费</t>
  </si>
  <si>
    <t>30212</t>
  </si>
  <si>
    <t>因公出国（境）费用</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</si>
  <si>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</si>
  <si>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</si>
  <si>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</si>
  <si>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</si>
  <si>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</si>
  <si>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</si>
  <si>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</si>
  <si>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</si>
  <si>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</si>
  <si>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</si>
  <si>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</si>
  <si>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</si>
  <si>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根据《云南省财政厅 云南省教育厅 云南省人力资源和社会保障厅关于印发云南省基于专业大类的职业教育差异化生均拨款制度改革实施方案的通知》(云财教〔2024〕36号)精神，从2024年起，分三年逐步提高省属技工院校预备技师、高级公办生均拨款标准以及省属高职院校生均拨款标准，每年提高1000元。
1.加强管理，及时拨付资金，确保学校正常运转。
2.严肃财经纪律，提高财务管理效率，防范和控制财务风险，保证资金安全，提高资金使用效益。
3.进行长期投入，每年投入专业建设。
4.激励学校优化专业设置，契合“3815”战略发展目标，用好资金办出特色办出水平培养一批支撑产业发展的高技能人才。</t>
  </si>
  <si>
    <t>产出指标</t>
  </si>
  <si>
    <t>数量指标</t>
  </si>
  <si>
    <t>高级工及以上层次学生人数</t>
  </si>
  <si>
    <t>&gt;=</t>
  </si>
  <si>
    <t>7000</t>
  </si>
  <si>
    <t>人</t>
  </si>
  <si>
    <t>定量指标</t>
  </si>
  <si>
    <t>反映高级工及以上层次学生人数。</t>
  </si>
  <si>
    <t>资金拨付及时率</t>
  </si>
  <si>
    <t>=</t>
  </si>
  <si>
    <t>100</t>
  </si>
  <si>
    <t>%</t>
  </si>
  <si>
    <t>反映资金拨付时效性。</t>
  </si>
  <si>
    <t>质量指标</t>
  </si>
  <si>
    <t>验收合格率</t>
  </si>
  <si>
    <t>90</t>
  </si>
  <si>
    <t>反映工程验收情况。</t>
  </si>
  <si>
    <t>效益指标</t>
  </si>
  <si>
    <t>社会效益</t>
  </si>
  <si>
    <t>毕业生就业率</t>
  </si>
  <si>
    <t>95</t>
  </si>
  <si>
    <t>反映毕业生就业情况</t>
  </si>
  <si>
    <t>满意度指标</t>
  </si>
  <si>
    <t>服务对象满意度</t>
  </si>
  <si>
    <t>学生满意度</t>
  </si>
  <si>
    <t>反映学生对学校满意情况。</t>
  </si>
  <si>
    <t>根据国务院关于印发国家职业教育改革实施方案的通知（国发〔2019〕4号）精神，要建立健全学校设置、师资队伍、教学教材、信息化建设、安全设施等办学标准，落实好立德树人根本任务。为实现职业教育改革的目标，需招用一批编外人员来补足学校的师资力量，提升技能型人才培养水平，同时做好编外人员经费保障，保障编外人员劳动权益。2025年具体目标为：使用编外人员48人，安排395.26万元用于保障编外人员工资足额发放。</t>
  </si>
  <si>
    <t>其他人员工资足额发放率</t>
  </si>
  <si>
    <t>反映其他人员工资足额发放情况</t>
  </si>
  <si>
    <t>其他人员工资足额发放人数</t>
  </si>
  <si>
    <t>48</t>
  </si>
  <si>
    <t>反映单位足额发放编外人员工资人员数量。</t>
  </si>
  <si>
    <t>反映毕业生就业情况。</t>
  </si>
  <si>
    <t>编外人员满意度</t>
  </si>
  <si>
    <t>反映编外人员的满意程度。</t>
  </si>
  <si>
    <t>1.扩大办学规模，提升人才培养层次，提高办学影响力。紧密围绕我省产业技能人才需求，通过高质量人才培养与就业助力招生工作。同时加大招生宣传工作力度，确保完成招生任务，2025年在校生规模不少于8000人。
2.对照我省技师学院设置标准，以评促改、以评促建，补齐存在的短板弱项，解决自有土地及建筑面积不足问题,为申办技师学院争创有利条件。2025年将继续积极推进滇池校区整体规划征地及扩建工作。
3.响应国家兴办产业学院号召，深化校企融合，筹建产业学院，有效带动云南省技能型人才培养，提升培养规模及培养质量。</t>
  </si>
  <si>
    <t>在校生人数</t>
  </si>
  <si>
    <t>8000</t>
  </si>
  <si>
    <t>反映在校生规模。</t>
  </si>
  <si>
    <t>招生简章印制份数</t>
  </si>
  <si>
    <t>20000</t>
  </si>
  <si>
    <t>份</t>
  </si>
  <si>
    <t>反映招生简章印制情况。</t>
  </si>
  <si>
    <t>工程验收合格率</t>
  </si>
  <si>
    <t>反映中职毕业生就业情况</t>
  </si>
  <si>
    <t>家长满意度</t>
  </si>
  <si>
    <t>反映家长对学校满意情况。</t>
  </si>
  <si>
    <t>1.为响应《人力资源社会保障部 国家发展改革委 财政部关于深化技工院校改革 大力发展技工教育的意见》以及《人力资源社会保障部关于印发“技能中国行动”实施方案的通知》的要求，学校在全省范围内组织开展技能培训，提高劳动者技能，助力乡村振兴。2025年具体目标：在全省范围内组织开展技能培训1000人次，职业技能认定合格率不小于90%，培训收入不少于200万。
2.在校内外开展师资培训，加强教师队伍建设，提高技能教育水平。2025年具体目标：组织不少于6项师资培训，参训率不小于90%，并合理保障各项培训支出
3.认真落实“技能云南”行动相关工作任务及《云南省人力资源和社会保障厅关于加快推进人社事业高质量发展服务我国面向南亚东南亚辐射中心建设工作方案》要求，加强对外合作交流。2025年具体目标：我单位已与老挝德国技术学院结为“一带一路”框架下南南合作技能开发网络合作学校，计划于2025年开展中老合作交流培训1次。</t>
  </si>
  <si>
    <t>完成技能培训后认定人数</t>
  </si>
  <si>
    <t>1000</t>
  </si>
  <si>
    <t>反映完成技能培训后认定人数情况。</t>
  </si>
  <si>
    <t>师资培训参训率</t>
  </si>
  <si>
    <t xml:space="preserve">反映师资培训中预计参训情况。
</t>
  </si>
  <si>
    <t>师资培训活动数量</t>
  </si>
  <si>
    <t>项</t>
  </si>
  <si>
    <t>反映组织的师资培训活动数量。</t>
  </si>
  <si>
    <t>技能培训认定合格率</t>
  </si>
  <si>
    <t>反映技能培训认定合格情况。</t>
  </si>
  <si>
    <t>经济效益</t>
  </si>
  <si>
    <t>培训收入</t>
  </si>
  <si>
    <t>200</t>
  </si>
  <si>
    <t>万元</t>
  </si>
  <si>
    <t>反映学校开展职业技能培训收入情况。</t>
  </si>
  <si>
    <t>培训人员对培训效果满意度</t>
  </si>
  <si>
    <t>反映参加培训人员满意情况。</t>
  </si>
  <si>
    <t>预算06表</t>
  </si>
  <si>
    <t>2025年部门政府性基金预算支出预算表</t>
  </si>
  <si>
    <t>政府性基金预算支出</t>
  </si>
  <si>
    <t>备注：我单位2025年无政府性基金预算，故此表为空表。</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</si>
  <si>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</si>
  <si>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</si>
  <si>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</si>
  <si>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</si>
  <si>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</si>
  <si>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</si>
  <si>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</si>
  <si>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</si>
  <si>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</si>
  <si>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</si>
  <si>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</si>
  <si>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</si>
  <si>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车辆加油</t>
  </si>
  <si>
    <t>C23120302 车辆加油、添加燃料服务</t>
  </si>
  <si>
    <t>年</t>
  </si>
  <si>
    <t>车辆维修及保养服务</t>
  </si>
  <si>
    <t>C23120301 车辆维修和保养服务</t>
  </si>
  <si>
    <t>车辆保险</t>
  </si>
  <si>
    <t>C1804010201 机动车保险服务</t>
  </si>
  <si>
    <t>打印纸</t>
  </si>
  <si>
    <t>A05040101 复印纸</t>
  </si>
  <si>
    <t>家具用具购置</t>
  </si>
  <si>
    <t>A05000000 家具和用具</t>
  </si>
  <si>
    <t>教学设备采购</t>
  </si>
  <si>
    <t>A02000000 设备</t>
  </si>
  <si>
    <t>校园保洁</t>
  </si>
  <si>
    <t>C21040000 物业管理服务</t>
  </si>
  <si>
    <t>教学系统</t>
  </si>
  <si>
    <t>C16000000 信息技术服务</t>
  </si>
  <si>
    <t>校园修缮</t>
  </si>
  <si>
    <t>B08000000 修缮工程</t>
  </si>
  <si>
    <t>C23090000 印刷和出版服务</t>
  </si>
  <si>
    <t>预算08表</t>
  </si>
  <si>
    <t>2025年部门政府购买服务预算表</t>
  </si>
  <si>
    <t>政府购买服务项目</t>
  </si>
  <si>
    <t>政府购买服务目录</t>
  </si>
  <si>
    <t>备注：我单位2025年无政府购买服务预算，故此表为空表。</t>
  </si>
  <si>
    <t>预算09-1表</t>
  </si>
  <si>
    <t>2025年省对下转移支付预算表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</si>
  <si>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</si>
  <si>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</si>
  <si>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</si>
  <si>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</si>
  <si>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</si>
  <si>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</si>
  <si>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</si>
  <si>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</si>
  <si>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</si>
  <si>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</si>
  <si>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</si>
  <si>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</si>
  <si>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</si>
  <si>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</si>
  <si>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</si>
  <si>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</si>
  <si>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</si>
  <si>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</si>
  <si>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</si>
  <si>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</si>
  <si>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</si>
  <si>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</si>
  <si>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备注：我单位2025年无省对下转移支付预算，故此表为空表。</t>
  </si>
  <si>
    <t>预算09-2表</t>
  </si>
  <si>
    <t>2025年省对下转移支付绩效目标表</t>
  </si>
  <si>
    <t>预算10表</t>
  </si>
  <si>
    <t>2025年新增资产配置表</t>
  </si>
  <si>
    <t>资产类别</t>
  </si>
  <si>
    <t>资产分类代码.名称</t>
  </si>
  <si>
    <t>资产名称</t>
  </si>
  <si>
    <t>计量单位</t>
  </si>
  <si>
    <t>财政部门批复数（元）</t>
  </si>
  <si>
    <t>单价</t>
  </si>
  <si>
    <t>金额</t>
  </si>
  <si>
    <t>7</t>
  </si>
  <si>
    <t>8</t>
  </si>
  <si>
    <t>设备</t>
  </si>
  <si>
    <t>A02010202 交换设备</t>
  </si>
  <si>
    <t>8口交换机</t>
  </si>
  <si>
    <t>台</t>
  </si>
  <si>
    <t>A02010299 其他网络设备</t>
  </si>
  <si>
    <t>精明鼠NF-8506寻线仪网络测试仪</t>
  </si>
  <si>
    <t>套</t>
  </si>
  <si>
    <t>A02010499 其他终端设备</t>
  </si>
  <si>
    <t>爱普生L8058彩色喷墨打印机</t>
  </si>
  <si>
    <t>A02010599 其他存储设备</t>
  </si>
  <si>
    <t>大华服务存储器</t>
  </si>
  <si>
    <t>海康威视希捷监控硬盘</t>
  </si>
  <si>
    <t>个</t>
  </si>
  <si>
    <t>监控专业硬盘</t>
  </si>
  <si>
    <t>块</t>
  </si>
  <si>
    <t>联想8GB DDR4 2400台式机内存条</t>
  </si>
  <si>
    <t>A02019900 其他信息化设备</t>
  </si>
  <si>
    <t>LED条幅屏</t>
  </si>
  <si>
    <t>VR硬件设备套装</t>
  </si>
  <si>
    <t>A02031100 车辆附属设施及零部件</t>
  </si>
  <si>
    <t>新能源解剖标本车（秦plus DMi）</t>
  </si>
  <si>
    <t>新能源汽车充电设备装配与调试AR虚拟仿真平台</t>
  </si>
  <si>
    <t>新能源汽车充电设备装配与调试软件3D</t>
  </si>
  <si>
    <t>新能源汽车纯电动车驱动电机AR实训系统</t>
  </si>
  <si>
    <t>新能源汽车电池虚拟结构原理展示台</t>
  </si>
  <si>
    <t>新能源汽车电池训练包</t>
  </si>
  <si>
    <t>新能源汽车电池综合测试仪</t>
  </si>
  <si>
    <t>新能源汽车电驱动总成装调与检修3D虚拟仿真软件</t>
  </si>
  <si>
    <t>新能源汽车动力电池分容柜</t>
  </si>
  <si>
    <t>新能源汽车动力电池管理系统智能诊断系统V1.0</t>
  </si>
  <si>
    <t>新能源汽车动力电池系统装调与检测3D虚拟仿真软件</t>
  </si>
  <si>
    <t>新能源汽车动力总成虚拟拆装与检测3D软件</t>
  </si>
  <si>
    <t>新能源汽车高压安全与防护VR虚拟仿真软件</t>
  </si>
  <si>
    <t>新能源汽车故障检测交互教学实训系统教师控制终端</t>
  </si>
  <si>
    <t>新能源汽车故障检测交互教学实训系统学生移动魔盒终端</t>
  </si>
  <si>
    <t>新能源汽车故障诊断仪器</t>
  </si>
  <si>
    <t>新能源汽车结构原理3D虚拟仿真软件（基于比亚迪秦EV））</t>
  </si>
  <si>
    <t>新能源汽车驱动控制策略实训台</t>
  </si>
  <si>
    <t>新能源汽车驱动控制策略实训台智能教学系统V1.0</t>
  </si>
  <si>
    <t>新能源汽车万用接线盒</t>
  </si>
  <si>
    <t>新能源汽车维护与动力电池总成更换3D虚拟仿真软件</t>
  </si>
  <si>
    <t>整车故障设置与检测连接平台</t>
  </si>
  <si>
    <t>A02039900 其他车辆</t>
  </si>
  <si>
    <t>新能源汽车（秦EV）</t>
  </si>
  <si>
    <t>辆</t>
  </si>
  <si>
    <t>A02059900 其他机械设备</t>
  </si>
  <si>
    <t>灼识光纤熔接机</t>
  </si>
  <si>
    <t>A02069900 其他电气设备</t>
  </si>
  <si>
    <t>亚龙YL-235型通用机电设备安装与调试实训装备</t>
  </si>
  <si>
    <t>A02080899 其他视频会议系统设备</t>
  </si>
  <si>
    <t>海康威视4K视频会议设备套装</t>
  </si>
  <si>
    <t>A02091107 视频监控设备</t>
  </si>
  <si>
    <t>大华网络监控摄像头</t>
  </si>
  <si>
    <t>海康威视监控器套装</t>
  </si>
  <si>
    <t>A02091299 其他音频设备</t>
  </si>
  <si>
    <t>辅助音响系统</t>
  </si>
  <si>
    <t>A02300700 数码印刷机</t>
  </si>
  <si>
    <t>京呈UV彩色自动印刷机</t>
  </si>
  <si>
    <t>A02339900 其他电工、电子生产设备</t>
  </si>
  <si>
    <t>PCB雕刻机</t>
  </si>
  <si>
    <t>A02450300 舞台设备</t>
  </si>
  <si>
    <t>灯光效果提升系统</t>
  </si>
  <si>
    <t>预算11表</t>
  </si>
  <si>
    <t>2025年中央转移支付补助项目支出预算表</t>
  </si>
  <si>
    <t>上级补助</t>
  </si>
  <si>
    <t>2023年度国家级高技能人才培训基地项目资金</t>
  </si>
  <si>
    <t>2080712</t>
  </si>
  <si>
    <t>高技能人才培养补助</t>
  </si>
  <si>
    <t>提前下达2025年学生资助补助经费中央资金</t>
  </si>
  <si>
    <t>预算12表</t>
  </si>
  <si>
    <t>2025年部门项目支出中期规划预算表</t>
  </si>
  <si>
    <t>项目级次</t>
  </si>
  <si>
    <t>2025年</t>
  </si>
  <si>
    <t>2026年</t>
  </si>
  <si>
    <t>2027年</t>
  </si>
  <si>
    <t>313 事业发展类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</si>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</sst>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9">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8"/>
        <bgColor indexed="64"/>
      </patternFill>
    </fill>
    <fill>
      <patternFill patternType="solid">
        <fgColor theme="4" tint="0.6"/>
        <bgColor indexed="64"/>
      </patternFill>
    </fill>
    <fill>
      <patternFill patternType="solid">
        <fgColor theme="4" tint="0.4"/>
        <bgColor indexed="64"/>
      </patternFill>
    </fill>
    <fill>
      <patternFill patternType="solid">
        <fgColor theme="5"/>
        <bgColor indexed="64"/>
      </patternFill>
    </fill>
    <fill>
      <patternFill patternType="solid">
        <fgColor theme="5" tint="0.8"/>
        <bgColor indexed="64"/>
      </patternFill>
    </fill>
    <fill>
      <patternFill patternType="solid">
        <fgColor theme="5" tint="0.6"/>
        <bgColor indexed="64"/>
      </patternFill>
    </fill>
    <fill>
      <patternFill patternType="solid">
        <fgColor theme="5" tint="0.4"/>
        <bgColor indexed="64"/>
      </patternFill>
    </fill>
    <fill>
      <patternFill patternType="solid">
        <fgColor theme="6"/>
        <bgColor indexed="64"/>
      </patternFill>
    </fill>
    <fill>
      <patternFill patternType="solid">
        <fgColor theme="6" tint="0.8"/>
        <bgColor indexed="64"/>
      </patternFill>
    </fill>
    <fill>
      <patternFill patternType="solid">
        <fgColor theme="6" tint="0.6"/>
        <bgColor indexed="64"/>
      </patternFill>
    </fill>
    <fill>
      <patternFill patternType="solid">
        <fgColor theme="6" tint="0.4"/>
        <bgColor indexed="64"/>
      </patternFill>
    </fill>
    <fill>
      <patternFill patternType="solid">
        <fgColor theme="7"/>
        <bgColor indexed="64"/>
      </patternFill>
    </fill>
    <fill>
      <patternFill patternType="solid">
        <fgColor theme="7" tint="0.8"/>
        <bgColor indexed="64"/>
      </patternFill>
    </fill>
    <fill>
      <patternFill patternType="solid">
        <fgColor theme="7" tint="0.6"/>
        <bgColor indexed="64"/>
      </patternFill>
    </fill>
    <fill>
      <patternFill patternType="solid">
        <fgColor theme="7" tint="0.4"/>
        <bgColor indexed="64"/>
      </patternFill>
    </fill>
    <fill>
      <patternFill patternType="solid">
        <fgColor theme="8"/>
        <bgColor indexed="64"/>
      </patternFill>
    </fill>
    <fill>
      <patternFill patternType="solid">
        <fgColor theme="8" tint="0.8"/>
        <bgColor indexed="64"/>
      </patternFill>
    </fill>
    <fill>
      <patternFill patternType="solid">
        <fgColor theme="8" tint="0.6"/>
        <bgColor indexed="64"/>
      </patternFill>
    </fill>
    <fill>
      <patternFill patternType="solid">
        <fgColor theme="8" tint="0.4"/>
        <bgColor indexed="64"/>
      </patternFill>
    </fill>
    <fill>
      <patternFill patternType="solid">
        <fgColor theme="9"/>
        <bgColor indexed="64"/>
      </patternFill>
    </fill>
    <fill>
      <patternFill patternType="solid">
        <fgColor theme="9" tint="0.8"/>
        <bgColor indexed="64"/>
      </patternFill>
    </fill>
    <fill>
      <patternFill patternType="solid">
        <fgColor theme="9" tint="0.6"/>
        <bgColor indexed="64"/>
      </patternFill>
    </fill>
    <fill>
      <patternFill patternType="solid">
        <fgColor theme="9" tint="0.4"/>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8" fillId="32" borderId="0" applyNumberFormat="0" applyBorder="0" applyAlignment="0" applyProtection="0">
      <alignment vertical="center"/>
    </xf>
    <xf numFmtId="176" fontId="7" fillId="0" borderId="7">
      <alignment horizontal="right" vertical="center"/>
    </xf>
    <xf numFmtId="177" fontId="7" fillId="0" borderId="7">
      <alignment horizontal="right" vertical="center"/>
    </xf>
    <xf numFmtId="10" fontId="7" fillId="0" borderId="7">
      <alignment horizontal="right" vertical="center"/>
    </xf>
    <xf numFmtId="178" fontId="7" fillId="0" borderId="7">
      <alignment horizontal="right" vertical="center"/>
    </xf>
    <xf numFmtId="49" fontId="7" fillId="0" borderId="7">
      <alignment horizontal="left" vertical="center" wrapText="1"/>
    </xf>
    <xf numFmtId="178" fontId="7" fillId="0" borderId="7">
      <alignment horizontal="right" vertical="center"/>
    </xf>
    <xf numFmtId="179" fontId="7" fillId="0" borderId="7">
      <alignment horizontal="right" vertical="center"/>
    </xf>
    <xf numFmtId="180" fontId="7" fillId="0" borderId="7">
      <alignment horizontal="right" vertical="center"/>
    </xf>
  </cellStyleXfs>
  <cellXfs count="171">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8" fontId="5" fillId="0" borderId="7" xfId="54" applyFont="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49" fontId="5" fillId="0" borderId="7" xfId="53" applyFo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49" fontId="7" fillId="0" borderId="0" xfId="53" applyBorder="1">
      <alignment horizontal="left" vertical="center" wrapText="1"/>
    </xf>
    <xf numFmtId="49" fontId="7" fillId="0" borderId="0" xfId="53" applyBorder="1" applyAlignment="1">
      <alignment horizontal="right" vertical="center" wrapText="1"/>
    </xf>
    <xf numFmtId="49" fontId="8" fillId="0" borderId="0" xfId="53" applyFont="1" applyBorder="1" applyAlignment="1">
      <alignment horizontal="center" vertical="center" wrapText="1"/>
    </xf>
    <xf numFmtId="49" fontId="9" fillId="0" borderId="7" xfId="53" applyFont="1" applyAlignment="1">
      <alignment horizontal="center" vertical="center" wrapText="1"/>
    </xf>
    <xf numFmtId="49" fontId="10" fillId="0" borderId="7" xfId="53" applyAlignment="1">
      <alignment horizontal="center" vertical="center" wrapText="1"/>
    </xf>
    <xf numFmtId="49" fontId="9" fillId="0" borderId="7" xfId="53" applyFont="1">
      <alignment horizontal="left" vertical="center" wrapText="1"/>
    </xf>
    <xf numFmtId="180" fontId="7" fillId="0" borderId="7" xfId="56">
      <alignment horizontal="right" vertical="center"/>
    </xf>
    <xf numFmtId="178" fontId="7" fillId="0" borderId="7" xfId="54">
      <alignment horizontal="right" vertical="center"/>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3" fillId="0" borderId="0" xfId="0" applyFont="1" applyAlignment="1" applyProtection="1">
      <alignment horizontal="right" vertical="center"/>
      <protection locked="0"/>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Alignment="1" applyProtection="1">
      <alignment horizontal="right"/>
      <protection locked="0"/>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0" fontId="3" fillId="0" borderId="6" xfId="0" applyFont="1" applyBorder="1" applyAlignment="1">
      <alignment horizontal="left" vertical="center" wrapText="1" indent="1"/>
    </xf>
    <xf numFmtId="0" fontId="3" fillId="0" borderId="11"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7" xfId="0" applyFont="1" applyBorder="1" applyAlignment="1">
      <alignment horizontal="left" vertical="center" wrapText="1" indent="1"/>
    </xf>
    <xf numFmtId="0" fontId="5" fillId="0" borderId="0" xfId="0" applyFont="1" applyAlignment="1">
      <alignment horizontal="left" vertical="center"/>
    </xf>
    <xf numFmtId="49" fontId="5" fillId="0" borderId="7" xfId="0" applyNumberFormat="1"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4" fillId="0" borderId="7" xfId="0" applyFont="1" applyBorder="1" applyAlignment="1">
      <alignment horizontal="center"/>
    </xf>
    <xf numFmtId="49" fontId="5" fillId="0" borderId="7" xfId="53" applyFont="1" applyAlignment="1">
      <alignment horizontal="left" vertical="center" wrapText="1" indent="1"/>
    </xf>
    <xf numFmtId="0" fontId="13" fillId="0" borderId="7" xfId="0" applyFont="1" applyBorder="1" applyAlignment="1">
      <alignment horizontal="center" vertical="center" wrapTex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3"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19" fillId="0" borderId="7" xfId="0" applyFont="1" applyBorder="1" applyAlignment="1">
      <alignment horizontal="center" vertical="center"/>
    </xf>
    <xf numFmtId="0" fontId="5" fillId="0" borderId="7" xfId="0" applyFont="1" applyBorder="1" applyAlignment="1">
      <alignment horizontal="left"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0" fontId="11"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8"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tabSelected="1" topLeftCell="A3" workbookViewId="0">
      <selection activeCell="B31" sqref="B31"/>
    </sheetView>
  </sheetViews>
  <sheetFormatPr defaultColWidth="8" defaultRowHeight="14.25" customHeight="1" outlineLevelCol="3"/>
  <cols>
    <col min="1" max="1" width="39.575" customWidth="1"/>
    <col min="2" max="2" width="46.2833333333333" customWidth="1"/>
    <col min="3" max="3" width="40.425" customWidth="1"/>
    <col min="4" max="4" width="50.1416666666667" customWidth="1"/>
  </cols>
  <sheetData>
    <row r="1" ht="12" customHeight="1" spans="4:4">
      <c r="D1" s="96" t="s">
        <v>0</v>
      </c>
    </row>
    <row r="2" ht="36" customHeight="1" spans="1:4">
      <c r="A2" s="42" t="s">
        <v>1</v>
      </c>
      <c r="B2" s="163"/>
      <c r="C2" s="163"/>
      <c r="D2" s="163"/>
    </row>
    <row r="3" ht="21" customHeight="1" spans="1:4">
      <c r="A3" s="88" t="str">
        <f>"单位名称："&amp;"云南省电子信息高级技工学校"</f>
        <v>单位名称：云南省电子信息高级技工学校</v>
      </c>
      <c r="B3" s="129"/>
      <c r="C3" s="129"/>
      <c r="D3" s="95"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5" customHeight="1" spans="1:4">
      <c r="A7" s="140" t="s">
        <v>8</v>
      </c>
      <c r="B7" s="116">
        <v>124379541.68</v>
      </c>
      <c r="C7" s="29" t="str">
        <f>"一"&amp;"、"&amp;"教育支出"</f>
        <v>一、教育支出</v>
      </c>
      <c r="D7" s="116">
        <v>185595241.68</v>
      </c>
    </row>
    <row r="8" ht="25.5" customHeight="1" spans="1:4">
      <c r="A8" s="140" t="s">
        <v>9</v>
      </c>
      <c r="B8" s="116"/>
      <c r="C8" s="29" t="str">
        <f>"二"&amp;"、"&amp;"社会保障和就业支出"</f>
        <v>二、社会保障和就业支出</v>
      </c>
      <c r="D8" s="116">
        <v>1819300</v>
      </c>
    </row>
    <row r="9" ht="25.5" customHeight="1" spans="1:4">
      <c r="A9" s="140" t="s">
        <v>10</v>
      </c>
      <c r="B9" s="116"/>
      <c r="C9" s="29" t="str">
        <f>"三"&amp;"、"&amp;"卫生健康支出"</f>
        <v>三、卫生健康支出</v>
      </c>
      <c r="D9" s="116">
        <v>1300000</v>
      </c>
    </row>
    <row r="10" ht="25.5" customHeight="1" spans="1:4">
      <c r="A10" s="140" t="s">
        <v>11</v>
      </c>
      <c r="B10" s="87">
        <v>16500000</v>
      </c>
      <c r="C10" s="29" t="str">
        <f>"四"&amp;"、"&amp;"住房保障支出"</f>
        <v>四、住房保障支出</v>
      </c>
      <c r="D10" s="116"/>
    </row>
    <row r="11" ht="25.5" customHeight="1" spans="1:4">
      <c r="A11" s="140" t="s">
        <v>12</v>
      </c>
      <c r="B11" s="116">
        <v>23450000</v>
      </c>
      <c r="C11" s="29"/>
      <c r="D11" s="116"/>
    </row>
    <row r="12" ht="25.5" customHeight="1" spans="1:4">
      <c r="A12" s="140" t="s">
        <v>13</v>
      </c>
      <c r="B12" s="87"/>
      <c r="C12" s="29"/>
      <c r="D12" s="116"/>
    </row>
    <row r="13" ht="25.5" customHeight="1" spans="1:4">
      <c r="A13" s="140" t="s">
        <v>14</v>
      </c>
      <c r="B13" s="87">
        <v>5950000</v>
      </c>
      <c r="C13" s="29"/>
      <c r="D13" s="116"/>
    </row>
    <row r="14" ht="25.5" customHeight="1" spans="1:4">
      <c r="A14" s="140" t="s">
        <v>15</v>
      </c>
      <c r="B14" s="87"/>
      <c r="C14" s="29"/>
      <c r="D14" s="116"/>
    </row>
    <row r="15" ht="25.5" customHeight="1" spans="1:4">
      <c r="A15" s="164" t="s">
        <v>16</v>
      </c>
      <c r="B15" s="87"/>
      <c r="C15" s="29"/>
      <c r="D15" s="116"/>
    </row>
    <row r="16" ht="25.5" customHeight="1" spans="1:4">
      <c r="A16" s="164" t="s">
        <v>17</v>
      </c>
      <c r="B16" s="116">
        <v>17500000</v>
      </c>
      <c r="C16" s="29"/>
      <c r="D16" s="116"/>
    </row>
    <row r="17" ht="25.5" customHeight="1" spans="1:4">
      <c r="A17" s="165" t="s">
        <v>18</v>
      </c>
      <c r="B17" s="136">
        <v>164329541.68</v>
      </c>
      <c r="C17" s="137" t="s">
        <v>19</v>
      </c>
      <c r="D17" s="136">
        <v>188714541.68</v>
      </c>
    </row>
    <row r="18" ht="25.5" customHeight="1" spans="1:4">
      <c r="A18" s="166" t="s">
        <v>20</v>
      </c>
      <c r="B18" s="136">
        <v>24385000</v>
      </c>
      <c r="C18" s="167" t="s">
        <v>21</v>
      </c>
      <c r="D18" s="168"/>
    </row>
    <row r="19" ht="25.5" customHeight="1" spans="1:4">
      <c r="A19" s="169" t="s">
        <v>22</v>
      </c>
      <c r="B19" s="116">
        <v>5735000</v>
      </c>
      <c r="C19" s="138" t="s">
        <v>22</v>
      </c>
      <c r="D19" s="87"/>
    </row>
    <row r="20" ht="25.5" customHeight="1" spans="1:4">
      <c r="A20" s="169" t="s">
        <v>23</v>
      </c>
      <c r="B20" s="116">
        <v>18650000</v>
      </c>
      <c r="C20" s="138" t="s">
        <v>24</v>
      </c>
      <c r="D20" s="87"/>
    </row>
    <row r="21" ht="25.5" customHeight="1" spans="1:4">
      <c r="A21" s="170" t="s">
        <v>25</v>
      </c>
      <c r="B21" s="136">
        <v>188714541.68</v>
      </c>
      <c r="C21" s="137" t="s">
        <v>26</v>
      </c>
      <c r="D21" s="132">
        <v>188714541.68</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C27" sqref="C27"/>
    </sheetView>
  </sheetViews>
  <sheetFormatPr defaultColWidth="9.14166666666667" defaultRowHeight="14.25" customHeight="1" outlineLevelCol="5"/>
  <cols>
    <col min="1" max="1" width="29" customWidth="1"/>
    <col min="2" max="2" width="28.575" customWidth="1"/>
    <col min="3" max="3" width="31.575" customWidth="1"/>
    <col min="4" max="6" width="33.425" customWidth="1"/>
  </cols>
  <sheetData>
    <row r="1" ht="15.75" customHeight="1" spans="6:6">
      <c r="F1" s="52" t="s">
        <v>326</v>
      </c>
    </row>
    <row r="2" ht="28.5" customHeight="1" spans="1:6">
      <c r="A2" s="26" t="s">
        <v>327</v>
      </c>
      <c r="B2" s="26"/>
      <c r="C2" s="26"/>
      <c r="D2" s="26"/>
      <c r="E2" s="26"/>
      <c r="F2" s="26"/>
    </row>
    <row r="3" ht="15" customHeight="1" spans="1:6">
      <c r="A3" s="97" t="str">
        <f>"单位名称："&amp;"云南省电子信息高级技工学校"</f>
        <v>单位名称：云南省电子信息高级技工学校</v>
      </c>
      <c r="B3" s="98"/>
      <c r="C3" s="98"/>
      <c r="D3" s="55"/>
      <c r="E3" s="55"/>
      <c r="F3" s="99" t="s">
        <v>2</v>
      </c>
    </row>
    <row r="4" ht="18.75" customHeight="1" spans="1:6">
      <c r="A4" s="9" t="s">
        <v>122</v>
      </c>
      <c r="B4" s="9" t="s">
        <v>49</v>
      </c>
      <c r="C4" s="9" t="s">
        <v>50</v>
      </c>
      <c r="D4" s="15" t="s">
        <v>328</v>
      </c>
      <c r="E4" s="59"/>
      <c r="F4" s="59"/>
    </row>
    <row r="5" ht="30" customHeight="1" spans="1:6">
      <c r="A5" s="18"/>
      <c r="B5" s="18"/>
      <c r="C5" s="18"/>
      <c r="D5" s="15" t="s">
        <v>31</v>
      </c>
      <c r="E5" s="59" t="s">
        <v>58</v>
      </c>
      <c r="F5" s="59" t="s">
        <v>59</v>
      </c>
    </row>
    <row r="6" ht="16.5" customHeight="1" spans="1:6">
      <c r="A6" s="59">
        <v>1</v>
      </c>
      <c r="B6" s="59">
        <v>2</v>
      </c>
      <c r="C6" s="59">
        <v>3</v>
      </c>
      <c r="D6" s="59">
        <v>4</v>
      </c>
      <c r="E6" s="59">
        <v>5</v>
      </c>
      <c r="F6" s="59">
        <v>6</v>
      </c>
    </row>
    <row r="7" ht="20.25" customHeight="1" spans="1:6">
      <c r="A7" s="28"/>
      <c r="B7" s="28"/>
      <c r="C7" s="28"/>
      <c r="D7" s="22"/>
      <c r="E7" s="22"/>
      <c r="F7" s="22"/>
    </row>
    <row r="8" ht="17.25" customHeight="1" spans="1:6">
      <c r="A8" s="100" t="s">
        <v>87</v>
      </c>
      <c r="B8" s="101"/>
      <c r="C8" s="101" t="s">
        <v>87</v>
      </c>
      <c r="D8" s="22"/>
      <c r="E8" s="22"/>
      <c r="F8" s="22"/>
    </row>
    <row r="9" customHeight="1" spans="1:1">
      <c r="A9" t="s">
        <v>329</v>
      </c>
    </row>
  </sheetData>
  <mergeCells count="6">
    <mergeCell ref="A2:F2"/>
    <mergeCell ref="D4:F4"/>
    <mergeCell ref="A8:C8"/>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9"/>
  <sheetViews>
    <sheetView showZeros="0" workbookViewId="0">
      <selection activeCell="A1" sqref="A1"/>
    </sheetView>
  </sheetViews>
  <sheetFormatPr defaultColWidth="9.14166666666667" defaultRowHeight="14.25" customHeight="1"/>
  <cols>
    <col min="1" max="1" width="39.1416666666667" customWidth="1"/>
    <col min="2" max="2" width="21.7083333333333" customWidth="1"/>
    <col min="3" max="3" width="35.2833333333333" customWidth="1"/>
    <col min="4" max="4" width="7.70833333333333" customWidth="1"/>
    <col min="5" max="5" width="10.2833333333333" customWidth="1"/>
    <col min="6" max="11" width="14.7083333333333" customWidth="1"/>
    <col min="12" max="16" width="12.575" customWidth="1"/>
    <col min="17" max="17" width="10.425" customWidth="1"/>
  </cols>
  <sheetData>
    <row r="1" ht="13.5" customHeight="1" spans="15:17">
      <c r="O1" s="51"/>
      <c r="P1" s="51"/>
      <c r="Q1" s="95" t="s">
        <v>330</v>
      </c>
    </row>
    <row r="2" ht="27.75" customHeight="1" spans="1:17">
      <c r="A2" s="53" t="s">
        <v>331</v>
      </c>
      <c r="B2" s="26"/>
      <c r="C2" s="26"/>
      <c r="D2" s="26"/>
      <c r="E2" s="26"/>
      <c r="F2" s="26"/>
      <c r="G2" s="26"/>
      <c r="H2" s="26"/>
      <c r="I2" s="26"/>
      <c r="J2" s="26"/>
      <c r="K2" s="43"/>
      <c r="L2" s="26"/>
      <c r="M2" s="26"/>
      <c r="N2" s="26"/>
      <c r="O2" s="43"/>
      <c r="P2" s="43"/>
      <c r="Q2" s="26"/>
    </row>
    <row r="3" ht="18.75" customHeight="1" spans="1:17">
      <c r="A3" s="88" t="str">
        <f>"单位名称："&amp;"云南省电子信息高级技工学校"</f>
        <v>单位名称：云南省电子信息高级技工学校</v>
      </c>
      <c r="B3" s="6"/>
      <c r="C3" s="6"/>
      <c r="D3" s="6"/>
      <c r="E3" s="6"/>
      <c r="F3" s="6"/>
      <c r="G3" s="6"/>
      <c r="H3" s="6"/>
      <c r="I3" s="6"/>
      <c r="J3" s="6"/>
      <c r="O3" s="60"/>
      <c r="P3" s="60"/>
      <c r="Q3" s="96" t="s">
        <v>112</v>
      </c>
    </row>
    <row r="4" ht="15.75" customHeight="1" spans="1:17">
      <c r="A4" s="9" t="s">
        <v>332</v>
      </c>
      <c r="B4" s="64" t="s">
        <v>333</v>
      </c>
      <c r="C4" s="64" t="s">
        <v>334</v>
      </c>
      <c r="D4" s="64" t="s">
        <v>335</v>
      </c>
      <c r="E4" s="64" t="s">
        <v>336</v>
      </c>
      <c r="F4" s="64" t="s">
        <v>337</v>
      </c>
      <c r="G4" s="65" t="s">
        <v>129</v>
      </c>
      <c r="H4" s="65"/>
      <c r="I4" s="65"/>
      <c r="J4" s="65"/>
      <c r="K4" s="66"/>
      <c r="L4" s="65"/>
      <c r="M4" s="65"/>
      <c r="N4" s="65"/>
      <c r="O4" s="81"/>
      <c r="P4" s="66"/>
      <c r="Q4" s="82"/>
    </row>
    <row r="5" ht="17.25" customHeight="1" spans="1:17">
      <c r="A5" s="14"/>
      <c r="B5" s="67"/>
      <c r="C5" s="67"/>
      <c r="D5" s="67"/>
      <c r="E5" s="67"/>
      <c r="F5" s="67"/>
      <c r="G5" s="67" t="s">
        <v>31</v>
      </c>
      <c r="H5" s="67" t="s">
        <v>34</v>
      </c>
      <c r="I5" s="67" t="s">
        <v>338</v>
      </c>
      <c r="J5" s="67" t="s">
        <v>339</v>
      </c>
      <c r="K5" s="68" t="s">
        <v>340</v>
      </c>
      <c r="L5" s="83" t="s">
        <v>341</v>
      </c>
      <c r="M5" s="83"/>
      <c r="N5" s="83"/>
      <c r="O5" s="84"/>
      <c r="P5" s="85"/>
      <c r="Q5" s="69"/>
    </row>
    <row r="6" ht="54" customHeight="1" spans="1:17">
      <c r="A6" s="17"/>
      <c r="B6" s="69"/>
      <c r="C6" s="69"/>
      <c r="D6" s="69"/>
      <c r="E6" s="69"/>
      <c r="F6" s="69"/>
      <c r="G6" s="69"/>
      <c r="H6" s="69" t="s">
        <v>33</v>
      </c>
      <c r="I6" s="69"/>
      <c r="J6" s="69"/>
      <c r="K6" s="70"/>
      <c r="L6" s="69" t="s">
        <v>33</v>
      </c>
      <c r="M6" s="69" t="s">
        <v>44</v>
      </c>
      <c r="N6" s="69" t="s">
        <v>136</v>
      </c>
      <c r="O6" s="86" t="s">
        <v>40</v>
      </c>
      <c r="P6" s="70" t="s">
        <v>41</v>
      </c>
      <c r="Q6" s="69" t="s">
        <v>42</v>
      </c>
    </row>
    <row r="7" ht="15" customHeight="1" spans="1:17">
      <c r="A7" s="18">
        <v>1</v>
      </c>
      <c r="B7" s="89">
        <v>2</v>
      </c>
      <c r="C7" s="89">
        <v>3</v>
      </c>
      <c r="D7" s="89">
        <v>4</v>
      </c>
      <c r="E7" s="89">
        <v>5</v>
      </c>
      <c r="F7" s="89">
        <v>6</v>
      </c>
      <c r="G7" s="90">
        <v>7</v>
      </c>
      <c r="H7" s="90">
        <v>8</v>
      </c>
      <c r="I7" s="90">
        <v>9</v>
      </c>
      <c r="J7" s="90">
        <v>10</v>
      </c>
      <c r="K7" s="90">
        <v>11</v>
      </c>
      <c r="L7" s="90">
        <v>12</v>
      </c>
      <c r="M7" s="90">
        <v>13</v>
      </c>
      <c r="N7" s="90">
        <v>14</v>
      </c>
      <c r="O7" s="90">
        <v>15</v>
      </c>
      <c r="P7" s="90">
        <v>16</v>
      </c>
      <c r="Q7" s="90">
        <v>17</v>
      </c>
    </row>
    <row r="8" ht="21" customHeight="1" spans="1:17">
      <c r="A8" s="71" t="s">
        <v>46</v>
      </c>
      <c r="B8" s="72"/>
      <c r="C8" s="72"/>
      <c r="D8" s="72"/>
      <c r="E8" s="91"/>
      <c r="F8" s="22">
        <v>5913000</v>
      </c>
      <c r="G8" s="22">
        <v>5946000</v>
      </c>
      <c r="H8" s="22"/>
      <c r="I8" s="22"/>
      <c r="J8" s="22"/>
      <c r="K8" s="22">
        <v>213000</v>
      </c>
      <c r="L8" s="22">
        <v>5733000</v>
      </c>
      <c r="M8" s="22"/>
      <c r="N8" s="22">
        <v>5733000</v>
      </c>
      <c r="O8" s="22"/>
      <c r="P8" s="22"/>
      <c r="Q8" s="22"/>
    </row>
    <row r="9" ht="21" customHeight="1" spans="1:17">
      <c r="A9" s="92" t="s">
        <v>165</v>
      </c>
      <c r="B9" s="72" t="s">
        <v>342</v>
      </c>
      <c r="C9" s="72" t="s">
        <v>343</v>
      </c>
      <c r="D9" s="93" t="s">
        <v>344</v>
      </c>
      <c r="E9" s="94">
        <v>1</v>
      </c>
      <c r="F9" s="22"/>
      <c r="G9" s="22">
        <v>8000</v>
      </c>
      <c r="H9" s="22"/>
      <c r="I9" s="22"/>
      <c r="J9" s="22"/>
      <c r="K9" s="22"/>
      <c r="L9" s="22">
        <v>8000</v>
      </c>
      <c r="M9" s="22"/>
      <c r="N9" s="22">
        <v>8000</v>
      </c>
      <c r="O9" s="22"/>
      <c r="P9" s="22"/>
      <c r="Q9" s="22"/>
    </row>
    <row r="10" ht="21" customHeight="1" spans="1:17">
      <c r="A10" s="92" t="s">
        <v>165</v>
      </c>
      <c r="B10" s="72" t="s">
        <v>345</v>
      </c>
      <c r="C10" s="72" t="s">
        <v>346</v>
      </c>
      <c r="D10" s="93" t="s">
        <v>315</v>
      </c>
      <c r="E10" s="94">
        <v>1</v>
      </c>
      <c r="F10" s="22"/>
      <c r="G10" s="22">
        <v>13000</v>
      </c>
      <c r="H10" s="22"/>
      <c r="I10" s="22"/>
      <c r="J10" s="22"/>
      <c r="K10" s="22"/>
      <c r="L10" s="22">
        <v>13000</v>
      </c>
      <c r="M10" s="22"/>
      <c r="N10" s="22">
        <v>13000</v>
      </c>
      <c r="O10" s="22"/>
      <c r="P10" s="22"/>
      <c r="Q10" s="22"/>
    </row>
    <row r="11" ht="21" customHeight="1" spans="1:17">
      <c r="A11" s="92" t="s">
        <v>165</v>
      </c>
      <c r="B11" s="72" t="s">
        <v>347</v>
      </c>
      <c r="C11" s="72" t="s">
        <v>348</v>
      </c>
      <c r="D11" s="93" t="s">
        <v>344</v>
      </c>
      <c r="E11" s="94">
        <v>1</v>
      </c>
      <c r="F11" s="22"/>
      <c r="G11" s="22">
        <v>12000</v>
      </c>
      <c r="H11" s="22"/>
      <c r="I11" s="22"/>
      <c r="J11" s="22"/>
      <c r="K11" s="22"/>
      <c r="L11" s="22">
        <v>12000</v>
      </c>
      <c r="M11" s="22"/>
      <c r="N11" s="22">
        <v>12000</v>
      </c>
      <c r="O11" s="22"/>
      <c r="P11" s="22"/>
      <c r="Q11" s="22"/>
    </row>
    <row r="12" ht="21" customHeight="1" spans="1:17">
      <c r="A12" s="92" t="s">
        <v>174</v>
      </c>
      <c r="B12" s="72" t="s">
        <v>349</v>
      </c>
      <c r="C12" s="72" t="s">
        <v>350</v>
      </c>
      <c r="D12" s="93" t="s">
        <v>315</v>
      </c>
      <c r="E12" s="94">
        <v>1</v>
      </c>
      <c r="F12" s="22">
        <v>20000</v>
      </c>
      <c r="G12" s="22">
        <v>20000</v>
      </c>
      <c r="H12" s="22"/>
      <c r="I12" s="22"/>
      <c r="J12" s="22"/>
      <c r="K12" s="22">
        <v>20000</v>
      </c>
      <c r="L12" s="22"/>
      <c r="M12" s="22"/>
      <c r="N12" s="22"/>
      <c r="O12" s="22"/>
      <c r="P12" s="22"/>
      <c r="Q12" s="22"/>
    </row>
    <row r="13" ht="21" customHeight="1" spans="1:17">
      <c r="A13" s="92" t="s">
        <v>174</v>
      </c>
      <c r="B13" s="72" t="s">
        <v>351</v>
      </c>
      <c r="C13" s="72" t="s">
        <v>352</v>
      </c>
      <c r="D13" s="93" t="s">
        <v>315</v>
      </c>
      <c r="E13" s="94">
        <v>1</v>
      </c>
      <c r="F13" s="22">
        <v>250000</v>
      </c>
      <c r="G13" s="22">
        <v>250000</v>
      </c>
      <c r="H13" s="22"/>
      <c r="I13" s="22"/>
      <c r="J13" s="22"/>
      <c r="K13" s="22"/>
      <c r="L13" s="22">
        <v>250000</v>
      </c>
      <c r="M13" s="22"/>
      <c r="N13" s="22">
        <v>250000</v>
      </c>
      <c r="O13" s="22"/>
      <c r="P13" s="22"/>
      <c r="Q13" s="22"/>
    </row>
    <row r="14" ht="21" customHeight="1" spans="1:17">
      <c r="A14" s="92" t="s">
        <v>174</v>
      </c>
      <c r="B14" s="72" t="s">
        <v>353</v>
      </c>
      <c r="C14" s="72" t="s">
        <v>354</v>
      </c>
      <c r="D14" s="93" t="s">
        <v>315</v>
      </c>
      <c r="E14" s="94">
        <v>1</v>
      </c>
      <c r="F14" s="22">
        <v>1250000</v>
      </c>
      <c r="G14" s="22">
        <v>1250000</v>
      </c>
      <c r="H14" s="22"/>
      <c r="I14" s="22"/>
      <c r="J14" s="22"/>
      <c r="K14" s="22"/>
      <c r="L14" s="22">
        <v>1250000</v>
      </c>
      <c r="M14" s="22"/>
      <c r="N14" s="22">
        <v>1250000</v>
      </c>
      <c r="O14" s="22"/>
      <c r="P14" s="22"/>
      <c r="Q14" s="22"/>
    </row>
    <row r="15" ht="21" customHeight="1" spans="1:17">
      <c r="A15" s="92" t="s">
        <v>174</v>
      </c>
      <c r="B15" s="72" t="s">
        <v>355</v>
      </c>
      <c r="C15" s="72" t="s">
        <v>356</v>
      </c>
      <c r="D15" s="93" t="s">
        <v>344</v>
      </c>
      <c r="E15" s="94">
        <v>1</v>
      </c>
      <c r="F15" s="22">
        <v>163000</v>
      </c>
      <c r="G15" s="22">
        <v>163000</v>
      </c>
      <c r="H15" s="22"/>
      <c r="I15" s="22"/>
      <c r="J15" s="22"/>
      <c r="K15" s="22">
        <v>163000</v>
      </c>
      <c r="L15" s="22"/>
      <c r="M15" s="22"/>
      <c r="N15" s="22"/>
      <c r="O15" s="22"/>
      <c r="P15" s="22"/>
      <c r="Q15" s="22"/>
    </row>
    <row r="16" ht="21" customHeight="1" spans="1:17">
      <c r="A16" s="92" t="s">
        <v>174</v>
      </c>
      <c r="B16" s="72" t="s">
        <v>357</v>
      </c>
      <c r="C16" s="72" t="s">
        <v>358</v>
      </c>
      <c r="D16" s="93" t="s">
        <v>315</v>
      </c>
      <c r="E16" s="94">
        <v>1</v>
      </c>
      <c r="F16" s="22">
        <v>1500000</v>
      </c>
      <c r="G16" s="22">
        <v>1500000</v>
      </c>
      <c r="H16" s="22"/>
      <c r="I16" s="22"/>
      <c r="J16" s="22"/>
      <c r="K16" s="22"/>
      <c r="L16" s="22">
        <v>1500000</v>
      </c>
      <c r="M16" s="22"/>
      <c r="N16" s="22">
        <v>1500000</v>
      </c>
      <c r="O16" s="22"/>
      <c r="P16" s="22"/>
      <c r="Q16" s="22"/>
    </row>
    <row r="17" ht="21" customHeight="1" spans="1:17">
      <c r="A17" s="92" t="s">
        <v>174</v>
      </c>
      <c r="B17" s="72" t="s">
        <v>359</v>
      </c>
      <c r="C17" s="72" t="s">
        <v>360</v>
      </c>
      <c r="D17" s="93" t="s">
        <v>315</v>
      </c>
      <c r="E17" s="94">
        <v>2</v>
      </c>
      <c r="F17" s="22">
        <v>2700000</v>
      </c>
      <c r="G17" s="22">
        <v>2700000</v>
      </c>
      <c r="H17" s="22"/>
      <c r="I17" s="22"/>
      <c r="J17" s="22"/>
      <c r="K17" s="22"/>
      <c r="L17" s="22">
        <v>2700000</v>
      </c>
      <c r="M17" s="22"/>
      <c r="N17" s="22">
        <v>2700000</v>
      </c>
      <c r="O17" s="22"/>
      <c r="P17" s="22"/>
      <c r="Q17" s="22"/>
    </row>
    <row r="18" ht="21" customHeight="1" spans="1:17">
      <c r="A18" s="92" t="s">
        <v>174</v>
      </c>
      <c r="B18" s="72" t="s">
        <v>178</v>
      </c>
      <c r="C18" s="72" t="s">
        <v>361</v>
      </c>
      <c r="D18" s="93" t="s">
        <v>315</v>
      </c>
      <c r="E18" s="94">
        <v>1</v>
      </c>
      <c r="F18" s="22">
        <v>30000</v>
      </c>
      <c r="G18" s="22">
        <v>30000</v>
      </c>
      <c r="H18" s="22"/>
      <c r="I18" s="22"/>
      <c r="J18" s="22"/>
      <c r="K18" s="22">
        <v>30000</v>
      </c>
      <c r="L18" s="22"/>
      <c r="M18" s="22"/>
      <c r="N18" s="22"/>
      <c r="O18" s="22"/>
      <c r="P18" s="22"/>
      <c r="Q18" s="22"/>
    </row>
    <row r="19" ht="21" customHeight="1" spans="1:17">
      <c r="A19" s="74" t="s">
        <v>87</v>
      </c>
      <c r="B19" s="75"/>
      <c r="C19" s="75"/>
      <c r="D19" s="75"/>
      <c r="E19" s="91"/>
      <c r="F19" s="22">
        <v>5913000</v>
      </c>
      <c r="G19" s="22">
        <v>5946000</v>
      </c>
      <c r="H19" s="22"/>
      <c r="I19" s="22"/>
      <c r="J19" s="22"/>
      <c r="K19" s="22">
        <v>213000</v>
      </c>
      <c r="L19" s="22">
        <v>5733000</v>
      </c>
      <c r="M19" s="22"/>
      <c r="N19" s="22">
        <v>5733000</v>
      </c>
      <c r="O19" s="22"/>
      <c r="P19" s="22"/>
      <c r="Q19" s="22"/>
    </row>
  </sheetData>
  <mergeCells count="16">
    <mergeCell ref="A2:Q2"/>
    <mergeCell ref="A3:F3"/>
    <mergeCell ref="G4:Q4"/>
    <mergeCell ref="L5:Q5"/>
    <mergeCell ref="A19:E19"/>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6" sqref="A16"/>
    </sheetView>
  </sheetViews>
  <sheetFormatPr defaultColWidth="9.14166666666667" defaultRowHeight="14.25" customHeight="1"/>
  <cols>
    <col min="1" max="1" width="31.425" customWidth="1"/>
    <col min="2" max="2" width="21.7083333333333" customWidth="1"/>
    <col min="3" max="3" width="26.7083333333333" customWidth="1"/>
    <col min="4" max="14" width="16.575" customWidth="1"/>
  </cols>
  <sheetData>
    <row r="1" ht="13.5" customHeight="1" spans="1:14">
      <c r="A1" s="57"/>
      <c r="B1" s="57"/>
      <c r="C1" s="57"/>
      <c r="D1" s="57"/>
      <c r="E1" s="57"/>
      <c r="F1" s="57"/>
      <c r="G1" s="57"/>
      <c r="H1" s="61"/>
      <c r="I1" s="57"/>
      <c r="J1" s="57"/>
      <c r="K1" s="57"/>
      <c r="L1" s="51"/>
      <c r="M1" s="77"/>
      <c r="N1" s="78" t="s">
        <v>362</v>
      </c>
    </row>
    <row r="2" ht="27.75" customHeight="1" spans="1:14">
      <c r="A2" s="53" t="s">
        <v>363</v>
      </c>
      <c r="B2" s="62"/>
      <c r="C2" s="62"/>
      <c r="D2" s="62"/>
      <c r="E2" s="62"/>
      <c r="F2" s="62"/>
      <c r="G2" s="62"/>
      <c r="H2" s="63"/>
      <c r="I2" s="62"/>
      <c r="J2" s="62"/>
      <c r="K2" s="62"/>
      <c r="L2" s="43"/>
      <c r="M2" s="63"/>
      <c r="N2" s="62"/>
    </row>
    <row r="3" ht="18.75" customHeight="1" spans="1:14">
      <c r="A3" s="54" t="str">
        <f>"单位名称："&amp;"云南省电子信息高级技工学校"</f>
        <v>单位名称：云南省电子信息高级技工学校</v>
      </c>
      <c r="B3" s="55"/>
      <c r="C3" s="55"/>
      <c r="D3" s="55"/>
      <c r="E3" s="55"/>
      <c r="F3" s="55"/>
      <c r="G3" s="55"/>
      <c r="H3" s="61"/>
      <c r="I3" s="57"/>
      <c r="J3" s="57"/>
      <c r="K3" s="57"/>
      <c r="L3" s="60"/>
      <c r="M3" s="79"/>
      <c r="N3" s="80" t="s">
        <v>112</v>
      </c>
    </row>
    <row r="4" ht="15.75" customHeight="1" spans="1:14">
      <c r="A4" s="9" t="s">
        <v>332</v>
      </c>
      <c r="B4" s="64" t="s">
        <v>364</v>
      </c>
      <c r="C4" s="64" t="s">
        <v>365</v>
      </c>
      <c r="D4" s="65" t="s">
        <v>129</v>
      </c>
      <c r="E4" s="65"/>
      <c r="F4" s="65"/>
      <c r="G4" s="65"/>
      <c r="H4" s="66"/>
      <c r="I4" s="65"/>
      <c r="J4" s="65"/>
      <c r="K4" s="65"/>
      <c r="L4" s="81"/>
      <c r="M4" s="66"/>
      <c r="N4" s="82"/>
    </row>
    <row r="5" ht="17.25" customHeight="1" spans="1:14">
      <c r="A5" s="14"/>
      <c r="B5" s="67"/>
      <c r="C5" s="67"/>
      <c r="D5" s="67" t="s">
        <v>31</v>
      </c>
      <c r="E5" s="67" t="s">
        <v>34</v>
      </c>
      <c r="F5" s="67" t="s">
        <v>338</v>
      </c>
      <c r="G5" s="67" t="s">
        <v>339</v>
      </c>
      <c r="H5" s="68" t="s">
        <v>340</v>
      </c>
      <c r="I5" s="83" t="s">
        <v>341</v>
      </c>
      <c r="J5" s="83"/>
      <c r="K5" s="83"/>
      <c r="L5" s="84"/>
      <c r="M5" s="85"/>
      <c r="N5" s="69"/>
    </row>
    <row r="6" ht="54" customHeight="1" spans="1:14">
      <c r="A6" s="17"/>
      <c r="B6" s="69"/>
      <c r="C6" s="69"/>
      <c r="D6" s="69"/>
      <c r="E6" s="69"/>
      <c r="F6" s="69"/>
      <c r="G6" s="69"/>
      <c r="H6" s="70"/>
      <c r="I6" s="69" t="s">
        <v>33</v>
      </c>
      <c r="J6" s="69" t="s">
        <v>44</v>
      </c>
      <c r="K6" s="69" t="s">
        <v>136</v>
      </c>
      <c r="L6" s="86" t="s">
        <v>40</v>
      </c>
      <c r="M6" s="70" t="s">
        <v>41</v>
      </c>
      <c r="N6" s="69" t="s">
        <v>42</v>
      </c>
    </row>
    <row r="7" ht="15" customHeight="1" spans="1:14">
      <c r="A7" s="17">
        <v>1</v>
      </c>
      <c r="B7" s="69">
        <v>2</v>
      </c>
      <c r="C7" s="69">
        <v>3</v>
      </c>
      <c r="D7" s="70">
        <v>4</v>
      </c>
      <c r="E7" s="70">
        <v>5</v>
      </c>
      <c r="F7" s="70">
        <v>6</v>
      </c>
      <c r="G7" s="70">
        <v>7</v>
      </c>
      <c r="H7" s="70">
        <v>8</v>
      </c>
      <c r="I7" s="70">
        <v>9</v>
      </c>
      <c r="J7" s="70">
        <v>10</v>
      </c>
      <c r="K7" s="70">
        <v>11</v>
      </c>
      <c r="L7" s="70">
        <v>12</v>
      </c>
      <c r="M7" s="70">
        <v>13</v>
      </c>
      <c r="N7" s="70">
        <v>14</v>
      </c>
    </row>
    <row r="8" ht="21" customHeight="1" spans="1:14">
      <c r="A8" s="71"/>
      <c r="B8" s="72"/>
      <c r="C8" s="72"/>
      <c r="D8" s="73"/>
      <c r="E8" s="73"/>
      <c r="F8" s="73"/>
      <c r="G8" s="73"/>
      <c r="H8" s="73"/>
      <c r="I8" s="73"/>
      <c r="J8" s="73"/>
      <c r="K8" s="73"/>
      <c r="L8" s="87"/>
      <c r="M8" s="73"/>
      <c r="N8" s="73"/>
    </row>
    <row r="9" ht="21" customHeight="1" spans="1:14">
      <c r="A9" s="71"/>
      <c r="B9" s="72"/>
      <c r="C9" s="72"/>
      <c r="D9" s="73"/>
      <c r="E9" s="73"/>
      <c r="F9" s="73"/>
      <c r="G9" s="73"/>
      <c r="H9" s="73"/>
      <c r="I9" s="73"/>
      <c r="J9" s="73"/>
      <c r="K9" s="73"/>
      <c r="L9" s="87"/>
      <c r="M9" s="73"/>
      <c r="N9" s="73"/>
    </row>
    <row r="10" ht="21" customHeight="1" spans="1:14">
      <c r="A10" s="74" t="s">
        <v>87</v>
      </c>
      <c r="B10" s="75"/>
      <c r="C10" s="76"/>
      <c r="D10" s="73"/>
      <c r="E10" s="73"/>
      <c r="F10" s="73"/>
      <c r="G10" s="73"/>
      <c r="H10" s="73"/>
      <c r="I10" s="73"/>
      <c r="J10" s="73"/>
      <c r="K10" s="73"/>
      <c r="L10" s="87"/>
      <c r="M10" s="73"/>
      <c r="N10" s="73"/>
    </row>
    <row r="11" customHeight="1" spans="1:1">
      <c r="A11" t="s">
        <v>366</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9"/>
  <sheetViews>
    <sheetView showZeros="0" workbookViewId="0">
      <selection activeCell="A17" sqref="A17"/>
    </sheetView>
  </sheetViews>
  <sheetFormatPr defaultColWidth="9.14166666666667" defaultRowHeight="14.25" customHeight="1"/>
  <cols>
    <col min="1" max="1" width="42" customWidth="1"/>
    <col min="2" max="15" width="17.1416666666667" customWidth="1"/>
    <col min="16" max="23" width="17" customWidth="1"/>
  </cols>
  <sheetData>
    <row r="1" ht="13.5" customHeight="1" spans="4:23">
      <c r="D1" s="52"/>
      <c r="W1" s="51" t="s">
        <v>367</v>
      </c>
    </row>
    <row r="2" ht="27.75" customHeight="1" spans="1:23">
      <c r="A2" s="53" t="s">
        <v>368</v>
      </c>
      <c r="B2" s="26"/>
      <c r="C2" s="26"/>
      <c r="D2" s="26"/>
      <c r="E2" s="26"/>
      <c r="F2" s="26"/>
      <c r="G2" s="26"/>
      <c r="H2" s="26"/>
      <c r="I2" s="26"/>
      <c r="J2" s="26"/>
      <c r="K2" s="26"/>
      <c r="L2" s="26"/>
      <c r="M2" s="26"/>
      <c r="N2" s="26"/>
      <c r="O2" s="26"/>
      <c r="P2" s="26"/>
      <c r="Q2" s="26"/>
      <c r="R2" s="26"/>
      <c r="S2" s="26"/>
      <c r="T2" s="26"/>
      <c r="U2" s="26"/>
      <c r="V2" s="26"/>
      <c r="W2" s="26"/>
    </row>
    <row r="3" ht="18" customHeight="1" spans="1:23">
      <c r="A3" s="54" t="str">
        <f>"单位名称："&amp;"云南省电子信息高级技工学校"</f>
        <v>单位名称：云南省电子信息高级技工学校</v>
      </c>
      <c r="B3" s="55"/>
      <c r="C3" s="55"/>
      <c r="D3" s="56"/>
      <c r="E3" s="57"/>
      <c r="F3" s="57"/>
      <c r="G3" s="57"/>
      <c r="H3" s="57"/>
      <c r="I3" s="57"/>
      <c r="W3" s="60" t="s">
        <v>112</v>
      </c>
    </row>
    <row r="4" ht="19.5" customHeight="1" spans="1:23">
      <c r="A4" s="15" t="s">
        <v>369</v>
      </c>
      <c r="B4" s="10" t="s">
        <v>129</v>
      </c>
      <c r="C4" s="11"/>
      <c r="D4" s="11"/>
      <c r="E4" s="10" t="s">
        <v>370</v>
      </c>
      <c r="F4" s="11"/>
      <c r="G4" s="11"/>
      <c r="H4" s="11"/>
      <c r="I4" s="11"/>
      <c r="J4" s="11"/>
      <c r="K4" s="11"/>
      <c r="L4" s="11"/>
      <c r="M4" s="11"/>
      <c r="N4" s="11"/>
      <c r="O4" s="11"/>
      <c r="P4" s="11"/>
      <c r="Q4" s="11"/>
      <c r="R4" s="11"/>
      <c r="S4" s="11"/>
      <c r="T4" s="11"/>
      <c r="U4" s="11"/>
      <c r="V4" s="11"/>
      <c r="W4" s="11"/>
    </row>
    <row r="5" ht="40.5" customHeight="1" spans="1:23">
      <c r="A5" s="18"/>
      <c r="B5" s="27" t="s">
        <v>31</v>
      </c>
      <c r="C5" s="9" t="s">
        <v>34</v>
      </c>
      <c r="D5" s="58" t="s">
        <v>371</v>
      </c>
      <c r="E5" s="59" t="s">
        <v>372</v>
      </c>
      <c r="F5" s="59" t="s">
        <v>373</v>
      </c>
      <c r="G5" s="59" t="s">
        <v>374</v>
      </c>
      <c r="H5" s="59" t="s">
        <v>375</v>
      </c>
      <c r="I5" s="59" t="s">
        <v>376</v>
      </c>
      <c r="J5" s="59" t="s">
        <v>377</v>
      </c>
      <c r="K5" s="59" t="s">
        <v>378</v>
      </c>
      <c r="L5" s="59" t="s">
        <v>379</v>
      </c>
      <c r="M5" s="59" t="s">
        <v>380</v>
      </c>
      <c r="N5" s="59" t="s">
        <v>381</v>
      </c>
      <c r="O5" s="59" t="s">
        <v>382</v>
      </c>
      <c r="P5" s="59" t="s">
        <v>383</v>
      </c>
      <c r="Q5" s="59" t="s">
        <v>384</v>
      </c>
      <c r="R5" s="59" t="s">
        <v>385</v>
      </c>
      <c r="S5" s="59" t="s">
        <v>386</v>
      </c>
      <c r="T5" s="59" t="s">
        <v>387</v>
      </c>
      <c r="U5" s="59" t="s">
        <v>388</v>
      </c>
      <c r="V5" s="59" t="s">
        <v>389</v>
      </c>
      <c r="W5" s="59" t="s">
        <v>390</v>
      </c>
    </row>
    <row r="6" ht="19.5" customHeight="1" spans="1:23">
      <c r="A6" s="59">
        <v>1</v>
      </c>
      <c r="B6" s="59">
        <v>2</v>
      </c>
      <c r="C6" s="59">
        <v>3</v>
      </c>
      <c r="D6" s="10">
        <v>4</v>
      </c>
      <c r="E6" s="59">
        <v>5</v>
      </c>
      <c r="F6" s="59">
        <v>6</v>
      </c>
      <c r="G6" s="59">
        <v>7</v>
      </c>
      <c r="H6" s="10">
        <v>8</v>
      </c>
      <c r="I6" s="59">
        <v>9</v>
      </c>
      <c r="J6" s="59">
        <v>10</v>
      </c>
      <c r="K6" s="59">
        <v>11</v>
      </c>
      <c r="L6" s="10">
        <v>12</v>
      </c>
      <c r="M6" s="59">
        <v>13</v>
      </c>
      <c r="N6" s="59">
        <v>14</v>
      </c>
      <c r="O6" s="59">
        <v>15</v>
      </c>
      <c r="P6" s="10">
        <v>16</v>
      </c>
      <c r="Q6" s="59">
        <v>17</v>
      </c>
      <c r="R6" s="59">
        <v>18</v>
      </c>
      <c r="S6" s="59">
        <v>19</v>
      </c>
      <c r="T6" s="10">
        <v>20</v>
      </c>
      <c r="U6" s="10">
        <v>21</v>
      </c>
      <c r="V6" s="10">
        <v>22</v>
      </c>
      <c r="W6" s="59">
        <v>23</v>
      </c>
    </row>
    <row r="7" ht="28.5" customHeight="1" spans="1:23">
      <c r="A7" s="28"/>
      <c r="B7" s="22"/>
      <c r="C7" s="22"/>
      <c r="D7" s="22"/>
      <c r="E7" s="22"/>
      <c r="F7" s="22"/>
      <c r="G7" s="22"/>
      <c r="H7" s="22"/>
      <c r="I7" s="22"/>
      <c r="J7" s="22"/>
      <c r="K7" s="22"/>
      <c r="L7" s="22"/>
      <c r="M7" s="22"/>
      <c r="N7" s="22"/>
      <c r="O7" s="22"/>
      <c r="P7" s="22"/>
      <c r="Q7" s="22"/>
      <c r="R7" s="22"/>
      <c r="S7" s="22"/>
      <c r="T7" s="22"/>
      <c r="U7" s="22"/>
      <c r="V7" s="22"/>
      <c r="W7" s="22"/>
    </row>
    <row r="8" ht="30" customHeight="1" spans="1:23">
      <c r="A8" s="28"/>
      <c r="B8" s="22"/>
      <c r="C8" s="22"/>
      <c r="D8" s="22"/>
      <c r="E8" s="22"/>
      <c r="F8" s="22"/>
      <c r="G8" s="22"/>
      <c r="H8" s="22"/>
      <c r="I8" s="22"/>
      <c r="J8" s="22"/>
      <c r="K8" s="22"/>
      <c r="L8" s="22"/>
      <c r="M8" s="22"/>
      <c r="N8" s="22"/>
      <c r="O8" s="22"/>
      <c r="P8" s="22"/>
      <c r="Q8" s="22"/>
      <c r="R8" s="22"/>
      <c r="S8" s="22"/>
      <c r="T8" s="22"/>
      <c r="U8" s="22"/>
      <c r="V8" s="22"/>
      <c r="W8" s="22"/>
    </row>
    <row r="9" customHeight="1" spans="1:1">
      <c r="A9" t="s">
        <v>391</v>
      </c>
    </row>
  </sheetData>
  <mergeCells count="5">
    <mergeCell ref="A2:W2"/>
    <mergeCell ref="A3:I3"/>
    <mergeCell ref="B4:D4"/>
    <mergeCell ref="E4:W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12" sqref="A12"/>
    </sheetView>
  </sheetViews>
  <sheetFormatPr defaultColWidth="9.14166666666667" defaultRowHeight="12" customHeight="1" outlineLevelRow="7"/>
  <cols>
    <col min="1" max="1" width="34.2833333333333" customWidth="1"/>
    <col min="2" max="2" width="29" customWidth="1"/>
    <col min="3" max="3" width="16.2833333333333" customWidth="1"/>
    <col min="4" max="4" width="15.575" customWidth="1"/>
    <col min="5" max="5" width="23.575" customWidth="1"/>
    <col min="6" max="6" width="11.2833333333333" customWidth="1"/>
    <col min="7" max="7" width="14.85" customWidth="1"/>
    <col min="8" max="8" width="10.85" customWidth="1"/>
    <col min="9" max="9" width="13.425" customWidth="1"/>
    <col min="10" max="10" width="32" customWidth="1"/>
  </cols>
  <sheetData>
    <row r="1" customHeight="1" spans="10:10">
      <c r="J1" s="51" t="s">
        <v>392</v>
      </c>
    </row>
    <row r="2" ht="28.5" customHeight="1" spans="1:10">
      <c r="A2" s="42" t="s">
        <v>393</v>
      </c>
      <c r="B2" s="26"/>
      <c r="C2" s="26"/>
      <c r="D2" s="26"/>
      <c r="E2" s="26"/>
      <c r="F2" s="43"/>
      <c r="G2" s="26"/>
      <c r="H2" s="43"/>
      <c r="I2" s="43"/>
      <c r="J2" s="26"/>
    </row>
    <row r="3" ht="17.25" customHeight="1" spans="1:1">
      <c r="A3" s="4" t="str">
        <f>"单位名称："&amp;"云南省电子信息高级技工学校"</f>
        <v>单位名称：云南省电子信息高级技工学校</v>
      </c>
    </row>
    <row r="4" ht="44.25" customHeight="1" spans="1:10">
      <c r="A4" s="44" t="s">
        <v>250</v>
      </c>
      <c r="B4" s="44" t="s">
        <v>251</v>
      </c>
      <c r="C4" s="44" t="s">
        <v>252</v>
      </c>
      <c r="D4" s="44" t="s">
        <v>253</v>
      </c>
      <c r="E4" s="44" t="s">
        <v>254</v>
      </c>
      <c r="F4" s="45" t="s">
        <v>255</v>
      </c>
      <c r="G4" s="44" t="s">
        <v>256</v>
      </c>
      <c r="H4" s="45" t="s">
        <v>257</v>
      </c>
      <c r="I4" s="45" t="s">
        <v>258</v>
      </c>
      <c r="J4" s="44" t="s">
        <v>259</v>
      </c>
    </row>
    <row r="5" ht="14.25" customHeight="1" spans="1:10">
      <c r="A5" s="44">
        <v>1</v>
      </c>
      <c r="B5" s="44">
        <v>2</v>
      </c>
      <c r="C5" s="44">
        <v>3</v>
      </c>
      <c r="D5" s="44">
        <v>4</v>
      </c>
      <c r="E5" s="44">
        <v>5</v>
      </c>
      <c r="F5" s="45">
        <v>6</v>
      </c>
      <c r="G5" s="44">
        <v>7</v>
      </c>
      <c r="H5" s="45">
        <v>8</v>
      </c>
      <c r="I5" s="45">
        <v>9</v>
      </c>
      <c r="J5" s="44">
        <v>10</v>
      </c>
    </row>
    <row r="6" ht="42" customHeight="1" spans="1:10">
      <c r="A6" s="46"/>
      <c r="B6" s="47"/>
      <c r="C6" s="47"/>
      <c r="D6" s="47"/>
      <c r="E6" s="48"/>
      <c r="F6" s="49"/>
      <c r="G6" s="48"/>
      <c r="H6" s="49"/>
      <c r="I6" s="49"/>
      <c r="J6" s="48"/>
    </row>
    <row r="7" ht="42" customHeight="1" spans="1:10">
      <c r="A7" s="46"/>
      <c r="B7" s="50"/>
      <c r="C7" s="50"/>
      <c r="D7" s="50"/>
      <c r="E7" s="46"/>
      <c r="F7" s="50"/>
      <c r="G7" s="46"/>
      <c r="H7" s="50"/>
      <c r="I7" s="50"/>
      <c r="J7" s="46"/>
    </row>
    <row r="8" customHeight="1" spans="1:1">
      <c r="A8" t="s">
        <v>391</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48"/>
  <sheetViews>
    <sheetView showZeros="0" topLeftCell="A7" workbookViewId="0">
      <selection activeCell="A1" sqref="A1"/>
    </sheetView>
  </sheetViews>
  <sheetFormatPr defaultColWidth="8.85" defaultRowHeight="15" customHeight="1" outlineLevelCol="7"/>
  <cols>
    <col min="1" max="1" width="36" customWidth="1"/>
    <col min="2" max="2" width="19.7083333333333" customWidth="1"/>
    <col min="3" max="3" width="33.2833333333333" customWidth="1"/>
    <col min="4" max="4" width="34.7083333333333" customWidth="1"/>
    <col min="5" max="5" width="14.425" customWidth="1"/>
    <col min="6" max="6" width="17.1416666666667" customWidth="1"/>
    <col min="7" max="7" width="17.2833333333333" customWidth="1"/>
    <col min="8" max="8" width="28.2833333333333" customWidth="1"/>
  </cols>
  <sheetData>
    <row r="1" ht="18.75" customHeight="1" spans="1:8">
      <c r="A1" s="34"/>
      <c r="B1" s="34"/>
      <c r="C1" s="34"/>
      <c r="D1" s="34"/>
      <c r="E1" s="34"/>
      <c r="F1" s="34"/>
      <c r="G1" s="34"/>
      <c r="H1" s="35" t="s">
        <v>394</v>
      </c>
    </row>
    <row r="2" ht="30.75" customHeight="1" spans="1:8">
      <c r="A2" s="36" t="s">
        <v>395</v>
      </c>
      <c r="B2" s="36"/>
      <c r="C2" s="36"/>
      <c r="D2" s="36"/>
      <c r="E2" s="36"/>
      <c r="F2" s="36"/>
      <c r="G2" s="36"/>
      <c r="H2" s="36"/>
    </row>
    <row r="3" ht="18.75" customHeight="1" spans="1:8">
      <c r="A3" s="34" t="str">
        <f>"单位名称："&amp;"云南省电子信息高级技工学校"</f>
        <v>单位名称：云南省电子信息高级技工学校</v>
      </c>
      <c r="B3" s="34"/>
      <c r="C3" s="34"/>
      <c r="D3" s="34"/>
      <c r="E3" s="34"/>
      <c r="F3" s="34"/>
      <c r="G3" s="34"/>
      <c r="H3" s="34"/>
    </row>
    <row r="4" ht="18.75" customHeight="1" spans="1:8">
      <c r="A4" s="37" t="s">
        <v>122</v>
      </c>
      <c r="B4" s="37" t="s">
        <v>396</v>
      </c>
      <c r="C4" s="37" t="s">
        <v>397</v>
      </c>
      <c r="D4" s="37" t="s">
        <v>398</v>
      </c>
      <c r="E4" s="37" t="s">
        <v>399</v>
      </c>
      <c r="F4" s="37" t="s">
        <v>400</v>
      </c>
      <c r="G4" s="37"/>
      <c r="H4" s="37"/>
    </row>
    <row r="5" ht="18.75" customHeight="1" spans="1:8">
      <c r="A5" s="37"/>
      <c r="B5" s="37"/>
      <c r="C5" s="37"/>
      <c r="D5" s="37"/>
      <c r="E5" s="37"/>
      <c r="F5" s="37" t="s">
        <v>336</v>
      </c>
      <c r="G5" s="37" t="s">
        <v>401</v>
      </c>
      <c r="H5" s="37" t="s">
        <v>402</v>
      </c>
    </row>
    <row r="6" ht="18.75" customHeight="1" spans="1:8">
      <c r="A6" s="38" t="s">
        <v>104</v>
      </c>
      <c r="B6" s="38" t="s">
        <v>105</v>
      </c>
      <c r="C6" s="38" t="s">
        <v>106</v>
      </c>
      <c r="D6" s="38" t="s">
        <v>107</v>
      </c>
      <c r="E6" s="38" t="s">
        <v>108</v>
      </c>
      <c r="F6" s="38" t="s">
        <v>109</v>
      </c>
      <c r="G6" s="38" t="s">
        <v>403</v>
      </c>
      <c r="H6" s="38" t="s">
        <v>404</v>
      </c>
    </row>
    <row r="7" ht="30" customHeight="1" spans="1:8">
      <c r="A7" s="39" t="s">
        <v>46</v>
      </c>
      <c r="B7" s="39" t="s">
        <v>405</v>
      </c>
      <c r="C7" s="39" t="s">
        <v>406</v>
      </c>
      <c r="D7" s="39" t="s">
        <v>407</v>
      </c>
      <c r="E7" s="37" t="s">
        <v>408</v>
      </c>
      <c r="F7" s="40">
        <v>15</v>
      </c>
      <c r="G7" s="41">
        <v>200</v>
      </c>
      <c r="H7" s="41">
        <v>3000</v>
      </c>
    </row>
    <row r="8" ht="30" customHeight="1" spans="1:8">
      <c r="A8" s="39" t="s">
        <v>46</v>
      </c>
      <c r="B8" s="39" t="s">
        <v>405</v>
      </c>
      <c r="C8" s="39" t="s">
        <v>409</v>
      </c>
      <c r="D8" s="39" t="s">
        <v>410</v>
      </c>
      <c r="E8" s="37" t="s">
        <v>411</v>
      </c>
      <c r="F8" s="40">
        <v>4</v>
      </c>
      <c r="G8" s="41">
        <v>590</v>
      </c>
      <c r="H8" s="41">
        <v>2360</v>
      </c>
    </row>
    <row r="9" ht="30" customHeight="1" spans="1:8">
      <c r="A9" s="39" t="s">
        <v>46</v>
      </c>
      <c r="B9" s="39" t="s">
        <v>405</v>
      </c>
      <c r="C9" s="39" t="s">
        <v>412</v>
      </c>
      <c r="D9" s="39" t="s">
        <v>413</v>
      </c>
      <c r="E9" s="37" t="s">
        <v>408</v>
      </c>
      <c r="F9" s="40">
        <v>1</v>
      </c>
      <c r="G9" s="41">
        <v>2180</v>
      </c>
      <c r="H9" s="41">
        <v>2180</v>
      </c>
    </row>
    <row r="10" ht="30" customHeight="1" spans="1:8">
      <c r="A10" s="39" t="s">
        <v>46</v>
      </c>
      <c r="B10" s="39" t="s">
        <v>405</v>
      </c>
      <c r="C10" s="39" t="s">
        <v>414</v>
      </c>
      <c r="D10" s="39" t="s">
        <v>415</v>
      </c>
      <c r="E10" s="37" t="s">
        <v>408</v>
      </c>
      <c r="F10" s="40">
        <v>5</v>
      </c>
      <c r="G10" s="41">
        <v>6000</v>
      </c>
      <c r="H10" s="41">
        <v>30000</v>
      </c>
    </row>
    <row r="11" ht="30" customHeight="1" spans="1:8">
      <c r="A11" s="39" t="s">
        <v>46</v>
      </c>
      <c r="B11" s="39" t="s">
        <v>405</v>
      </c>
      <c r="C11" s="39" t="s">
        <v>414</v>
      </c>
      <c r="D11" s="39" t="s">
        <v>416</v>
      </c>
      <c r="E11" s="37" t="s">
        <v>417</v>
      </c>
      <c r="F11" s="40">
        <v>25</v>
      </c>
      <c r="G11" s="41">
        <v>350</v>
      </c>
      <c r="H11" s="41">
        <v>8750</v>
      </c>
    </row>
    <row r="12" ht="30" customHeight="1" spans="1:8">
      <c r="A12" s="39" t="s">
        <v>46</v>
      </c>
      <c r="B12" s="39" t="s">
        <v>405</v>
      </c>
      <c r="C12" s="39" t="s">
        <v>414</v>
      </c>
      <c r="D12" s="39" t="s">
        <v>418</v>
      </c>
      <c r="E12" s="37" t="s">
        <v>419</v>
      </c>
      <c r="F12" s="40">
        <v>20</v>
      </c>
      <c r="G12" s="41">
        <v>1000</v>
      </c>
      <c r="H12" s="41">
        <v>20000</v>
      </c>
    </row>
    <row r="13" ht="30" customHeight="1" spans="1:8">
      <c r="A13" s="39" t="s">
        <v>46</v>
      </c>
      <c r="B13" s="39" t="s">
        <v>405</v>
      </c>
      <c r="C13" s="39" t="s">
        <v>414</v>
      </c>
      <c r="D13" s="39" t="s">
        <v>420</v>
      </c>
      <c r="E13" s="37" t="s">
        <v>417</v>
      </c>
      <c r="F13" s="40">
        <v>30</v>
      </c>
      <c r="G13" s="41">
        <v>120</v>
      </c>
      <c r="H13" s="41">
        <v>3600</v>
      </c>
    </row>
    <row r="14" ht="30" customHeight="1" spans="1:8">
      <c r="A14" s="39" t="s">
        <v>46</v>
      </c>
      <c r="B14" s="39" t="s">
        <v>405</v>
      </c>
      <c r="C14" s="39" t="s">
        <v>421</v>
      </c>
      <c r="D14" s="39" t="s">
        <v>422</v>
      </c>
      <c r="E14" s="37" t="s">
        <v>411</v>
      </c>
      <c r="F14" s="40">
        <v>1</v>
      </c>
      <c r="G14" s="41">
        <v>30100</v>
      </c>
      <c r="H14" s="41">
        <v>30100</v>
      </c>
    </row>
    <row r="15" ht="30" customHeight="1" spans="1:8">
      <c r="A15" s="39" t="s">
        <v>46</v>
      </c>
      <c r="B15" s="39" t="s">
        <v>405</v>
      </c>
      <c r="C15" s="39" t="s">
        <v>421</v>
      </c>
      <c r="D15" s="39" t="s">
        <v>423</v>
      </c>
      <c r="E15" s="37" t="s">
        <v>411</v>
      </c>
      <c r="F15" s="40">
        <v>2</v>
      </c>
      <c r="G15" s="41">
        <v>32800</v>
      </c>
      <c r="H15" s="41">
        <v>65600</v>
      </c>
    </row>
    <row r="16" ht="30" customHeight="1" spans="1:8">
      <c r="A16" s="39" t="s">
        <v>46</v>
      </c>
      <c r="B16" s="39" t="s">
        <v>405</v>
      </c>
      <c r="C16" s="39" t="s">
        <v>424</v>
      </c>
      <c r="D16" s="39" t="s">
        <v>425</v>
      </c>
      <c r="E16" s="37" t="s">
        <v>411</v>
      </c>
      <c r="F16" s="40">
        <v>1</v>
      </c>
      <c r="G16" s="41">
        <v>148800</v>
      </c>
      <c r="H16" s="41">
        <v>148800</v>
      </c>
    </row>
    <row r="17" ht="30" customHeight="1" spans="1:8">
      <c r="A17" s="39" t="s">
        <v>46</v>
      </c>
      <c r="B17" s="39" t="s">
        <v>405</v>
      </c>
      <c r="C17" s="39" t="s">
        <v>424</v>
      </c>
      <c r="D17" s="39" t="s">
        <v>426</v>
      </c>
      <c r="E17" s="37" t="s">
        <v>411</v>
      </c>
      <c r="F17" s="40">
        <v>1</v>
      </c>
      <c r="G17" s="41">
        <v>42160</v>
      </c>
      <c r="H17" s="41">
        <v>42160</v>
      </c>
    </row>
    <row r="18" ht="30" customHeight="1" spans="1:8">
      <c r="A18" s="39" t="s">
        <v>46</v>
      </c>
      <c r="B18" s="39" t="s">
        <v>405</v>
      </c>
      <c r="C18" s="39" t="s">
        <v>424</v>
      </c>
      <c r="D18" s="39" t="s">
        <v>427</v>
      </c>
      <c r="E18" s="37" t="s">
        <v>411</v>
      </c>
      <c r="F18" s="40">
        <v>1</v>
      </c>
      <c r="G18" s="41">
        <v>42160</v>
      </c>
      <c r="H18" s="41">
        <v>42160</v>
      </c>
    </row>
    <row r="19" ht="30" customHeight="1" spans="1:8">
      <c r="A19" s="39" t="s">
        <v>46</v>
      </c>
      <c r="B19" s="39" t="s">
        <v>405</v>
      </c>
      <c r="C19" s="39" t="s">
        <v>424</v>
      </c>
      <c r="D19" s="39" t="s">
        <v>428</v>
      </c>
      <c r="E19" s="37" t="s">
        <v>411</v>
      </c>
      <c r="F19" s="40">
        <v>1</v>
      </c>
      <c r="G19" s="41">
        <v>21760</v>
      </c>
      <c r="H19" s="41">
        <v>21760</v>
      </c>
    </row>
    <row r="20" ht="30" customHeight="1" spans="1:8">
      <c r="A20" s="39" t="s">
        <v>46</v>
      </c>
      <c r="B20" s="39" t="s">
        <v>405</v>
      </c>
      <c r="C20" s="39" t="s">
        <v>424</v>
      </c>
      <c r="D20" s="39" t="s">
        <v>429</v>
      </c>
      <c r="E20" s="37" t="s">
        <v>411</v>
      </c>
      <c r="F20" s="40">
        <v>1</v>
      </c>
      <c r="G20" s="41">
        <v>21760</v>
      </c>
      <c r="H20" s="41">
        <v>21760</v>
      </c>
    </row>
    <row r="21" ht="30" customHeight="1" spans="1:8">
      <c r="A21" s="39" t="s">
        <v>46</v>
      </c>
      <c r="B21" s="39" t="s">
        <v>405</v>
      </c>
      <c r="C21" s="39" t="s">
        <v>424</v>
      </c>
      <c r="D21" s="39" t="s">
        <v>430</v>
      </c>
      <c r="E21" s="37" t="s">
        <v>411</v>
      </c>
      <c r="F21" s="40">
        <v>3</v>
      </c>
      <c r="G21" s="41">
        <v>29500</v>
      </c>
      <c r="H21" s="41">
        <v>88500</v>
      </c>
    </row>
    <row r="22" ht="30" customHeight="1" spans="1:8">
      <c r="A22" s="39" t="s">
        <v>46</v>
      </c>
      <c r="B22" s="39" t="s">
        <v>405</v>
      </c>
      <c r="C22" s="39" t="s">
        <v>424</v>
      </c>
      <c r="D22" s="39" t="s">
        <v>431</v>
      </c>
      <c r="E22" s="37" t="s">
        <v>411</v>
      </c>
      <c r="F22" s="40">
        <v>1</v>
      </c>
      <c r="G22" s="41">
        <v>148000</v>
      </c>
      <c r="H22" s="41">
        <v>148000</v>
      </c>
    </row>
    <row r="23" ht="30" customHeight="1" spans="1:8">
      <c r="A23" s="39" t="s">
        <v>46</v>
      </c>
      <c r="B23" s="39" t="s">
        <v>405</v>
      </c>
      <c r="C23" s="39" t="s">
        <v>424</v>
      </c>
      <c r="D23" s="39" t="s">
        <v>432</v>
      </c>
      <c r="E23" s="37" t="s">
        <v>411</v>
      </c>
      <c r="F23" s="40">
        <v>1</v>
      </c>
      <c r="G23" s="41">
        <v>62560</v>
      </c>
      <c r="H23" s="41">
        <v>62560</v>
      </c>
    </row>
    <row r="24" ht="30" customHeight="1" spans="1:8">
      <c r="A24" s="39" t="s">
        <v>46</v>
      </c>
      <c r="B24" s="39" t="s">
        <v>405</v>
      </c>
      <c r="C24" s="39" t="s">
        <v>424</v>
      </c>
      <c r="D24" s="39" t="s">
        <v>433</v>
      </c>
      <c r="E24" s="37" t="s">
        <v>411</v>
      </c>
      <c r="F24" s="40">
        <v>1</v>
      </c>
      <c r="G24" s="41">
        <v>59800</v>
      </c>
      <c r="H24" s="41">
        <v>59800</v>
      </c>
    </row>
    <row r="25" ht="30" customHeight="1" spans="1:8">
      <c r="A25" s="39" t="s">
        <v>46</v>
      </c>
      <c r="B25" s="39" t="s">
        <v>405</v>
      </c>
      <c r="C25" s="39" t="s">
        <v>424</v>
      </c>
      <c r="D25" s="39" t="s">
        <v>434</v>
      </c>
      <c r="E25" s="37" t="s">
        <v>411</v>
      </c>
      <c r="F25" s="40">
        <v>3</v>
      </c>
      <c r="G25" s="41">
        <v>9950</v>
      </c>
      <c r="H25" s="41">
        <v>29850</v>
      </c>
    </row>
    <row r="26" ht="30" customHeight="1" spans="1:8">
      <c r="A26" s="39" t="s">
        <v>46</v>
      </c>
      <c r="B26" s="39" t="s">
        <v>405</v>
      </c>
      <c r="C26" s="39" t="s">
        <v>424</v>
      </c>
      <c r="D26" s="39" t="s">
        <v>435</v>
      </c>
      <c r="E26" s="37" t="s">
        <v>411</v>
      </c>
      <c r="F26" s="40">
        <v>1</v>
      </c>
      <c r="G26" s="41">
        <v>62560</v>
      </c>
      <c r="H26" s="41">
        <v>62560</v>
      </c>
    </row>
    <row r="27" ht="30" customHeight="1" spans="1:8">
      <c r="A27" s="39" t="s">
        <v>46</v>
      </c>
      <c r="B27" s="39" t="s">
        <v>405</v>
      </c>
      <c r="C27" s="39" t="s">
        <v>424</v>
      </c>
      <c r="D27" s="39" t="s">
        <v>436</v>
      </c>
      <c r="E27" s="37" t="s">
        <v>411</v>
      </c>
      <c r="F27" s="40">
        <v>1</v>
      </c>
      <c r="G27" s="41">
        <v>62560</v>
      </c>
      <c r="H27" s="41">
        <v>62560</v>
      </c>
    </row>
    <row r="28" ht="30" customHeight="1" spans="1:8">
      <c r="A28" s="39" t="s">
        <v>46</v>
      </c>
      <c r="B28" s="39" t="s">
        <v>405</v>
      </c>
      <c r="C28" s="39" t="s">
        <v>424</v>
      </c>
      <c r="D28" s="39" t="s">
        <v>437</v>
      </c>
      <c r="E28" s="37" t="s">
        <v>411</v>
      </c>
      <c r="F28" s="40">
        <v>1</v>
      </c>
      <c r="G28" s="41">
        <v>35760</v>
      </c>
      <c r="H28" s="41">
        <v>35760</v>
      </c>
    </row>
    <row r="29" ht="30" customHeight="1" spans="1:8">
      <c r="A29" s="39" t="s">
        <v>46</v>
      </c>
      <c r="B29" s="39" t="s">
        <v>405</v>
      </c>
      <c r="C29" s="39" t="s">
        <v>424</v>
      </c>
      <c r="D29" s="39" t="s">
        <v>438</v>
      </c>
      <c r="E29" s="37" t="s">
        <v>411</v>
      </c>
      <c r="F29" s="40">
        <v>1</v>
      </c>
      <c r="G29" s="41">
        <v>79800</v>
      </c>
      <c r="H29" s="41">
        <v>79800</v>
      </c>
    </row>
    <row r="30" ht="30" customHeight="1" spans="1:8">
      <c r="A30" s="39" t="s">
        <v>46</v>
      </c>
      <c r="B30" s="39" t="s">
        <v>405</v>
      </c>
      <c r="C30" s="39" t="s">
        <v>424</v>
      </c>
      <c r="D30" s="39" t="s">
        <v>439</v>
      </c>
      <c r="E30" s="37" t="s">
        <v>411</v>
      </c>
      <c r="F30" s="40">
        <v>5</v>
      </c>
      <c r="G30" s="41">
        <v>59800</v>
      </c>
      <c r="H30" s="41">
        <v>299000</v>
      </c>
    </row>
    <row r="31" ht="30" customHeight="1" spans="1:8">
      <c r="A31" s="39" t="s">
        <v>46</v>
      </c>
      <c r="B31" s="39" t="s">
        <v>405</v>
      </c>
      <c r="C31" s="39" t="s">
        <v>424</v>
      </c>
      <c r="D31" s="39" t="s">
        <v>440</v>
      </c>
      <c r="E31" s="37" t="s">
        <v>411</v>
      </c>
      <c r="F31" s="40">
        <v>1</v>
      </c>
      <c r="G31" s="41">
        <v>18400</v>
      </c>
      <c r="H31" s="41">
        <v>18400</v>
      </c>
    </row>
    <row r="32" ht="30" customHeight="1" spans="1:8">
      <c r="A32" s="39" t="s">
        <v>46</v>
      </c>
      <c r="B32" s="39" t="s">
        <v>405</v>
      </c>
      <c r="C32" s="39" t="s">
        <v>424</v>
      </c>
      <c r="D32" s="39" t="s">
        <v>441</v>
      </c>
      <c r="E32" s="37" t="s">
        <v>411</v>
      </c>
      <c r="F32" s="40">
        <v>1</v>
      </c>
      <c r="G32" s="41">
        <v>42160</v>
      </c>
      <c r="H32" s="41">
        <v>42160</v>
      </c>
    </row>
    <row r="33" ht="30" customHeight="1" spans="1:8">
      <c r="A33" s="39" t="s">
        <v>46</v>
      </c>
      <c r="B33" s="39" t="s">
        <v>405</v>
      </c>
      <c r="C33" s="39" t="s">
        <v>424</v>
      </c>
      <c r="D33" s="39" t="s">
        <v>442</v>
      </c>
      <c r="E33" s="37" t="s">
        <v>411</v>
      </c>
      <c r="F33" s="40">
        <v>1</v>
      </c>
      <c r="G33" s="41">
        <v>142000</v>
      </c>
      <c r="H33" s="41">
        <v>142000</v>
      </c>
    </row>
    <row r="34" ht="30" customHeight="1" spans="1:8">
      <c r="A34" s="39" t="s">
        <v>46</v>
      </c>
      <c r="B34" s="39" t="s">
        <v>405</v>
      </c>
      <c r="C34" s="39" t="s">
        <v>424</v>
      </c>
      <c r="D34" s="39" t="s">
        <v>443</v>
      </c>
      <c r="E34" s="37" t="s">
        <v>411</v>
      </c>
      <c r="F34" s="40">
        <v>1</v>
      </c>
      <c r="G34" s="41">
        <v>76000</v>
      </c>
      <c r="H34" s="41">
        <v>76000</v>
      </c>
    </row>
    <row r="35" ht="30" customHeight="1" spans="1:8">
      <c r="A35" s="39" t="s">
        <v>46</v>
      </c>
      <c r="B35" s="39" t="s">
        <v>405</v>
      </c>
      <c r="C35" s="39" t="s">
        <v>424</v>
      </c>
      <c r="D35" s="39" t="s">
        <v>444</v>
      </c>
      <c r="E35" s="37" t="s">
        <v>411</v>
      </c>
      <c r="F35" s="40">
        <v>1</v>
      </c>
      <c r="G35" s="41">
        <v>4000</v>
      </c>
      <c r="H35" s="41">
        <v>4000</v>
      </c>
    </row>
    <row r="36" ht="30" customHeight="1" spans="1:8">
      <c r="A36" s="39" t="s">
        <v>46</v>
      </c>
      <c r="B36" s="39" t="s">
        <v>405</v>
      </c>
      <c r="C36" s="39" t="s">
        <v>424</v>
      </c>
      <c r="D36" s="39" t="s">
        <v>445</v>
      </c>
      <c r="E36" s="37" t="s">
        <v>411</v>
      </c>
      <c r="F36" s="40">
        <v>1</v>
      </c>
      <c r="G36" s="41">
        <v>62560</v>
      </c>
      <c r="H36" s="41">
        <v>62560</v>
      </c>
    </row>
    <row r="37" ht="30" customHeight="1" spans="1:8">
      <c r="A37" s="39" t="s">
        <v>46</v>
      </c>
      <c r="B37" s="39" t="s">
        <v>405</v>
      </c>
      <c r="C37" s="39" t="s">
        <v>424</v>
      </c>
      <c r="D37" s="39" t="s">
        <v>446</v>
      </c>
      <c r="E37" s="37" t="s">
        <v>411</v>
      </c>
      <c r="F37" s="40">
        <v>1</v>
      </c>
      <c r="G37" s="41">
        <v>178000</v>
      </c>
      <c r="H37" s="41">
        <v>178000</v>
      </c>
    </row>
    <row r="38" ht="30" customHeight="1" spans="1:8">
      <c r="A38" s="39" t="s">
        <v>46</v>
      </c>
      <c r="B38" s="39" t="s">
        <v>405</v>
      </c>
      <c r="C38" s="39" t="s">
        <v>447</v>
      </c>
      <c r="D38" s="39" t="s">
        <v>448</v>
      </c>
      <c r="E38" s="37" t="s">
        <v>449</v>
      </c>
      <c r="F38" s="40">
        <v>1</v>
      </c>
      <c r="G38" s="41">
        <v>168000</v>
      </c>
      <c r="H38" s="41">
        <v>168000</v>
      </c>
    </row>
    <row r="39" ht="30" customHeight="1" spans="1:8">
      <c r="A39" s="39" t="s">
        <v>46</v>
      </c>
      <c r="B39" s="39" t="s">
        <v>405</v>
      </c>
      <c r="C39" s="39" t="s">
        <v>450</v>
      </c>
      <c r="D39" s="39" t="s">
        <v>451</v>
      </c>
      <c r="E39" s="37" t="s">
        <v>411</v>
      </c>
      <c r="F39" s="40">
        <v>7</v>
      </c>
      <c r="G39" s="41">
        <v>3900</v>
      </c>
      <c r="H39" s="41">
        <v>27300</v>
      </c>
    </row>
    <row r="40" ht="30" customHeight="1" spans="1:8">
      <c r="A40" s="39" t="s">
        <v>46</v>
      </c>
      <c r="B40" s="39" t="s">
        <v>405</v>
      </c>
      <c r="C40" s="39" t="s">
        <v>452</v>
      </c>
      <c r="D40" s="39" t="s">
        <v>453</v>
      </c>
      <c r="E40" s="37" t="s">
        <v>411</v>
      </c>
      <c r="F40" s="40">
        <v>1</v>
      </c>
      <c r="G40" s="41">
        <v>600000</v>
      </c>
      <c r="H40" s="41">
        <v>600000</v>
      </c>
    </row>
    <row r="41" ht="30" customHeight="1" spans="1:8">
      <c r="A41" s="39" t="s">
        <v>46</v>
      </c>
      <c r="B41" s="39" t="s">
        <v>405</v>
      </c>
      <c r="C41" s="39" t="s">
        <v>454</v>
      </c>
      <c r="D41" s="39" t="s">
        <v>455</v>
      </c>
      <c r="E41" s="37" t="s">
        <v>411</v>
      </c>
      <c r="F41" s="40">
        <v>1</v>
      </c>
      <c r="G41" s="41">
        <v>2050</v>
      </c>
      <c r="H41" s="41">
        <v>2050</v>
      </c>
    </row>
    <row r="42" ht="30" customHeight="1" spans="1:8">
      <c r="A42" s="39" t="s">
        <v>46</v>
      </c>
      <c r="B42" s="39" t="s">
        <v>405</v>
      </c>
      <c r="C42" s="39" t="s">
        <v>456</v>
      </c>
      <c r="D42" s="39" t="s">
        <v>457</v>
      </c>
      <c r="E42" s="37" t="s">
        <v>408</v>
      </c>
      <c r="F42" s="40">
        <v>65</v>
      </c>
      <c r="G42" s="41">
        <v>400</v>
      </c>
      <c r="H42" s="41">
        <v>26000</v>
      </c>
    </row>
    <row r="43" ht="30" customHeight="1" spans="1:8">
      <c r="A43" s="39" t="s">
        <v>46</v>
      </c>
      <c r="B43" s="39" t="s">
        <v>405</v>
      </c>
      <c r="C43" s="39" t="s">
        <v>456</v>
      </c>
      <c r="D43" s="39" t="s">
        <v>458</v>
      </c>
      <c r="E43" s="37" t="s">
        <v>411</v>
      </c>
      <c r="F43" s="40">
        <v>25</v>
      </c>
      <c r="G43" s="41">
        <v>1100</v>
      </c>
      <c r="H43" s="41">
        <v>27500</v>
      </c>
    </row>
    <row r="44" ht="30" customHeight="1" spans="1:8">
      <c r="A44" s="39" t="s">
        <v>46</v>
      </c>
      <c r="B44" s="39" t="s">
        <v>405</v>
      </c>
      <c r="C44" s="39" t="s">
        <v>459</v>
      </c>
      <c r="D44" s="39" t="s">
        <v>460</v>
      </c>
      <c r="E44" s="37" t="s">
        <v>411</v>
      </c>
      <c r="F44" s="40">
        <v>1</v>
      </c>
      <c r="G44" s="41">
        <v>82100</v>
      </c>
      <c r="H44" s="41">
        <v>82100</v>
      </c>
    </row>
    <row r="45" ht="30" customHeight="1" spans="1:8">
      <c r="A45" s="39" t="s">
        <v>46</v>
      </c>
      <c r="B45" s="39" t="s">
        <v>405</v>
      </c>
      <c r="C45" s="39" t="s">
        <v>461</v>
      </c>
      <c r="D45" s="39" t="s">
        <v>462</v>
      </c>
      <c r="E45" s="37" t="s">
        <v>408</v>
      </c>
      <c r="F45" s="40">
        <v>1</v>
      </c>
      <c r="G45" s="41">
        <v>15600</v>
      </c>
      <c r="H45" s="41">
        <v>15600</v>
      </c>
    </row>
    <row r="46" ht="30" customHeight="1" spans="1:8">
      <c r="A46" s="39" t="s">
        <v>46</v>
      </c>
      <c r="B46" s="39" t="s">
        <v>405</v>
      </c>
      <c r="C46" s="39" t="s">
        <v>463</v>
      </c>
      <c r="D46" s="39" t="s">
        <v>464</v>
      </c>
      <c r="E46" s="37" t="s">
        <v>408</v>
      </c>
      <c r="F46" s="40">
        <v>1</v>
      </c>
      <c r="G46" s="41">
        <v>30000</v>
      </c>
      <c r="H46" s="41">
        <v>30000</v>
      </c>
    </row>
    <row r="47" ht="30" customHeight="1" spans="1:8">
      <c r="A47" s="39" t="s">
        <v>46</v>
      </c>
      <c r="B47" s="39" t="s">
        <v>405</v>
      </c>
      <c r="C47" s="39" t="s">
        <v>465</v>
      </c>
      <c r="D47" s="39" t="s">
        <v>466</v>
      </c>
      <c r="E47" s="37" t="s">
        <v>411</v>
      </c>
      <c r="F47" s="40">
        <v>1</v>
      </c>
      <c r="G47" s="41">
        <v>121260</v>
      </c>
      <c r="H47" s="41">
        <v>121260</v>
      </c>
    </row>
    <row r="48" ht="20.25" customHeight="1" spans="1:8">
      <c r="A48" s="37" t="s">
        <v>31</v>
      </c>
      <c r="B48" s="37"/>
      <c r="C48" s="37"/>
      <c r="D48" s="37"/>
      <c r="E48" s="37"/>
      <c r="F48" s="40">
        <v>237</v>
      </c>
      <c r="G48" s="41"/>
      <c r="H48" s="41">
        <v>2993550</v>
      </c>
    </row>
  </sheetData>
  <mergeCells count="8">
    <mergeCell ref="A2:H2"/>
    <mergeCell ref="F4:H4"/>
    <mergeCell ref="A48:E4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5"/>
  <sheetViews>
    <sheetView showZeros="0" workbookViewId="0">
      <selection activeCell="A1" sqref="A1"/>
    </sheetView>
  </sheetViews>
  <sheetFormatPr defaultColWidth="9.14166666666667" defaultRowHeight="14.25" customHeight="1"/>
  <cols>
    <col min="1" max="1" width="16.2833333333333" customWidth="1"/>
    <col min="2" max="2" width="29" customWidth="1"/>
    <col min="3" max="3" width="23.85" customWidth="1"/>
    <col min="4" max="7" width="19.575" customWidth="1"/>
    <col min="8" max="8" width="15.425" customWidth="1"/>
    <col min="9" max="11" width="19.575" customWidth="1"/>
  </cols>
  <sheetData>
    <row r="1" ht="13.5" customHeight="1" spans="4:11">
      <c r="D1" s="1"/>
      <c r="E1" s="1"/>
      <c r="F1" s="1"/>
      <c r="G1" s="1"/>
      <c r="K1" s="2" t="s">
        <v>467</v>
      </c>
    </row>
    <row r="2" ht="27.75" customHeight="1" spans="1:11">
      <c r="A2" s="26" t="s">
        <v>468</v>
      </c>
      <c r="B2" s="26"/>
      <c r="C2" s="26"/>
      <c r="D2" s="26"/>
      <c r="E2" s="26"/>
      <c r="F2" s="26"/>
      <c r="G2" s="26"/>
      <c r="H2" s="26"/>
      <c r="I2" s="26"/>
      <c r="J2" s="26"/>
      <c r="K2" s="26"/>
    </row>
    <row r="3" ht="13.5" customHeight="1" spans="1:11">
      <c r="A3" s="4" t="str">
        <f>"单位名称："&amp;"云南省电子信息高级技工学校"</f>
        <v>单位名称：云南省电子信息高级技工学校</v>
      </c>
      <c r="B3" s="5"/>
      <c r="C3" s="5"/>
      <c r="D3" s="5"/>
      <c r="E3" s="5"/>
      <c r="F3" s="5"/>
      <c r="G3" s="5"/>
      <c r="H3" s="6"/>
      <c r="I3" s="6"/>
      <c r="J3" s="6"/>
      <c r="K3" s="7" t="s">
        <v>112</v>
      </c>
    </row>
    <row r="4" ht="21.75" customHeight="1" spans="1:11">
      <c r="A4" s="8" t="s">
        <v>215</v>
      </c>
      <c r="B4" s="8" t="s">
        <v>124</v>
      </c>
      <c r="C4" s="8" t="s">
        <v>216</v>
      </c>
      <c r="D4" s="9" t="s">
        <v>125</v>
      </c>
      <c r="E4" s="9" t="s">
        <v>126</v>
      </c>
      <c r="F4" s="9" t="s">
        <v>127</v>
      </c>
      <c r="G4" s="9" t="s">
        <v>128</v>
      </c>
      <c r="H4" s="15" t="s">
        <v>31</v>
      </c>
      <c r="I4" s="10" t="s">
        <v>469</v>
      </c>
      <c r="J4" s="11"/>
      <c r="K4" s="12"/>
    </row>
    <row r="5" ht="21.75" customHeight="1" spans="1:11">
      <c r="A5" s="13"/>
      <c r="B5" s="13"/>
      <c r="C5" s="13"/>
      <c r="D5" s="14"/>
      <c r="E5" s="14"/>
      <c r="F5" s="14"/>
      <c r="G5" s="14"/>
      <c r="H5" s="27"/>
      <c r="I5" s="9" t="s">
        <v>34</v>
      </c>
      <c r="J5" s="9" t="s">
        <v>35</v>
      </c>
      <c r="K5" s="9" t="s">
        <v>36</v>
      </c>
    </row>
    <row r="6" ht="40.5" customHeight="1" spans="1:11">
      <c r="A6" s="16"/>
      <c r="B6" s="16"/>
      <c r="C6" s="16"/>
      <c r="D6" s="17"/>
      <c r="E6" s="17"/>
      <c r="F6" s="17"/>
      <c r="G6" s="17"/>
      <c r="H6" s="18"/>
      <c r="I6" s="17" t="s">
        <v>33</v>
      </c>
      <c r="J6" s="17"/>
      <c r="K6" s="17"/>
    </row>
    <row r="7" ht="15" customHeight="1" spans="1:11">
      <c r="A7" s="19">
        <v>1</v>
      </c>
      <c r="B7" s="19">
        <v>2</v>
      </c>
      <c r="C7" s="19">
        <v>3</v>
      </c>
      <c r="D7" s="19">
        <v>4</v>
      </c>
      <c r="E7" s="19">
        <v>5</v>
      </c>
      <c r="F7" s="19">
        <v>6</v>
      </c>
      <c r="G7" s="19">
        <v>7</v>
      </c>
      <c r="H7" s="19">
        <v>8</v>
      </c>
      <c r="I7" s="19">
        <v>9</v>
      </c>
      <c r="J7" s="33">
        <v>10</v>
      </c>
      <c r="K7" s="33">
        <v>11</v>
      </c>
    </row>
    <row r="8" ht="30.75" customHeight="1" spans="1:11">
      <c r="A8" s="28"/>
      <c r="B8" s="20" t="s">
        <v>470</v>
      </c>
      <c r="C8" s="28"/>
      <c r="D8" s="28"/>
      <c r="E8" s="28"/>
      <c r="F8" s="28"/>
      <c r="G8" s="28"/>
      <c r="H8" s="22">
        <v>6000000</v>
      </c>
      <c r="I8" s="22">
        <v>6000000</v>
      </c>
      <c r="J8" s="22"/>
      <c r="K8" s="22"/>
    </row>
    <row r="9" ht="30.75" customHeight="1" spans="1:11">
      <c r="A9" s="20" t="s">
        <v>225</v>
      </c>
      <c r="B9" s="20" t="s">
        <v>470</v>
      </c>
      <c r="C9" s="20" t="s">
        <v>46</v>
      </c>
      <c r="D9" s="20" t="s">
        <v>471</v>
      </c>
      <c r="E9" s="20" t="s">
        <v>472</v>
      </c>
      <c r="F9" s="20" t="s">
        <v>187</v>
      </c>
      <c r="G9" s="20" t="s">
        <v>188</v>
      </c>
      <c r="H9" s="22">
        <v>1000000</v>
      </c>
      <c r="I9" s="22">
        <v>1000000</v>
      </c>
      <c r="J9" s="22"/>
      <c r="K9" s="22"/>
    </row>
    <row r="10" ht="30.75" customHeight="1" spans="1:11">
      <c r="A10" s="20" t="s">
        <v>225</v>
      </c>
      <c r="B10" s="20" t="s">
        <v>470</v>
      </c>
      <c r="C10" s="20" t="s">
        <v>46</v>
      </c>
      <c r="D10" s="20" t="s">
        <v>471</v>
      </c>
      <c r="E10" s="20" t="s">
        <v>472</v>
      </c>
      <c r="F10" s="20" t="s">
        <v>205</v>
      </c>
      <c r="G10" s="20" t="s">
        <v>206</v>
      </c>
      <c r="H10" s="22">
        <v>500000</v>
      </c>
      <c r="I10" s="22">
        <v>500000</v>
      </c>
      <c r="J10" s="22"/>
      <c r="K10" s="22"/>
    </row>
    <row r="11" ht="30.75" customHeight="1" spans="1:11">
      <c r="A11" s="20" t="s">
        <v>225</v>
      </c>
      <c r="B11" s="20" t="s">
        <v>470</v>
      </c>
      <c r="C11" s="20" t="s">
        <v>46</v>
      </c>
      <c r="D11" s="20" t="s">
        <v>471</v>
      </c>
      <c r="E11" s="20" t="s">
        <v>472</v>
      </c>
      <c r="F11" s="20" t="s">
        <v>207</v>
      </c>
      <c r="G11" s="20" t="s">
        <v>208</v>
      </c>
      <c r="H11" s="22">
        <v>4500000</v>
      </c>
      <c r="I11" s="22">
        <v>4500000</v>
      </c>
      <c r="J11" s="22"/>
      <c r="K11" s="22"/>
    </row>
    <row r="12" ht="30.75" customHeight="1" spans="1:11">
      <c r="A12" s="29"/>
      <c r="B12" s="20" t="s">
        <v>473</v>
      </c>
      <c r="C12" s="29"/>
      <c r="D12" s="29"/>
      <c r="E12" s="29"/>
      <c r="F12" s="29"/>
      <c r="G12" s="29"/>
      <c r="H12" s="22">
        <v>18377300</v>
      </c>
      <c r="I12" s="22">
        <v>18377300</v>
      </c>
      <c r="J12" s="22"/>
      <c r="K12" s="22"/>
    </row>
    <row r="13" ht="30.75" customHeight="1" spans="1:11">
      <c r="A13" s="20" t="s">
        <v>236</v>
      </c>
      <c r="B13" s="20" t="s">
        <v>473</v>
      </c>
      <c r="C13" s="20" t="s">
        <v>46</v>
      </c>
      <c r="D13" s="20" t="s">
        <v>64</v>
      </c>
      <c r="E13" s="20" t="s">
        <v>65</v>
      </c>
      <c r="F13" s="20" t="s">
        <v>238</v>
      </c>
      <c r="G13" s="20" t="s">
        <v>239</v>
      </c>
      <c r="H13" s="22">
        <v>11120900</v>
      </c>
      <c r="I13" s="22">
        <v>11120900</v>
      </c>
      <c r="J13" s="22"/>
      <c r="K13" s="22"/>
    </row>
    <row r="14" ht="30.75" customHeight="1" spans="1:11">
      <c r="A14" s="20" t="s">
        <v>236</v>
      </c>
      <c r="B14" s="20" t="s">
        <v>473</v>
      </c>
      <c r="C14" s="20" t="s">
        <v>46</v>
      </c>
      <c r="D14" s="20" t="s">
        <v>64</v>
      </c>
      <c r="E14" s="20" t="s">
        <v>65</v>
      </c>
      <c r="F14" s="20" t="s">
        <v>238</v>
      </c>
      <c r="G14" s="20" t="s">
        <v>239</v>
      </c>
      <c r="H14" s="22">
        <v>7256400</v>
      </c>
      <c r="I14" s="22">
        <v>7256400</v>
      </c>
      <c r="J14" s="22"/>
      <c r="K14" s="22"/>
    </row>
    <row r="15" ht="18.75" customHeight="1" spans="1:11">
      <c r="A15" s="30" t="s">
        <v>87</v>
      </c>
      <c r="B15" s="31"/>
      <c r="C15" s="31"/>
      <c r="D15" s="31"/>
      <c r="E15" s="31"/>
      <c r="F15" s="31"/>
      <c r="G15" s="32"/>
      <c r="H15" s="22">
        <v>24377300</v>
      </c>
      <c r="I15" s="22">
        <v>24377300</v>
      </c>
      <c r="J15" s="22"/>
      <c r="K15" s="22"/>
    </row>
  </sheetData>
  <mergeCells count="15">
    <mergeCell ref="A2:K2"/>
    <mergeCell ref="A3:G3"/>
    <mergeCell ref="I4:K4"/>
    <mergeCell ref="A15:G15"/>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0"/>
  <sheetViews>
    <sheetView showZeros="0" topLeftCell="A7" workbookViewId="0">
      <selection activeCell="C43" sqref="C43:C46"/>
    </sheetView>
  </sheetViews>
  <sheetFormatPr defaultColWidth="9.14166666666667" defaultRowHeight="14.25" customHeight="1" outlineLevelCol="6"/>
  <cols>
    <col min="1" max="1" width="37.7083333333333" customWidth="1"/>
    <col min="2" max="2" width="28" customWidth="1"/>
    <col min="3" max="3" width="37.575" customWidth="1"/>
    <col min="4" max="4" width="17" customWidth="1"/>
    <col min="5" max="7" width="27" customWidth="1"/>
  </cols>
  <sheetData>
    <row r="1" ht="13.5" customHeight="1" spans="4:7">
      <c r="D1" s="1"/>
      <c r="G1" s="2" t="s">
        <v>474</v>
      </c>
    </row>
    <row r="2" ht="27.75" customHeight="1" spans="1:7">
      <c r="A2" s="3" t="s">
        <v>475</v>
      </c>
      <c r="B2" s="3"/>
      <c r="C2" s="3"/>
      <c r="D2" s="3"/>
      <c r="E2" s="3"/>
      <c r="F2" s="3"/>
      <c r="G2" s="3"/>
    </row>
    <row r="3" ht="13.5" customHeight="1" spans="1:7">
      <c r="A3" s="4" t="str">
        <f>"单位名称："&amp;"云南省电子信息高级技工学校"</f>
        <v>单位名称：云南省电子信息高级技工学校</v>
      </c>
      <c r="B3" s="5"/>
      <c r="C3" s="5"/>
      <c r="D3" s="5"/>
      <c r="E3" s="6"/>
      <c r="F3" s="6"/>
      <c r="G3" s="7" t="s">
        <v>112</v>
      </c>
    </row>
    <row r="4" ht="21.75" customHeight="1" spans="1:7">
      <c r="A4" s="8" t="s">
        <v>216</v>
      </c>
      <c r="B4" s="8" t="s">
        <v>215</v>
      </c>
      <c r="C4" s="8" t="s">
        <v>124</v>
      </c>
      <c r="D4" s="9" t="s">
        <v>476</v>
      </c>
      <c r="E4" s="10" t="s">
        <v>34</v>
      </c>
      <c r="F4" s="11"/>
      <c r="G4" s="12"/>
    </row>
    <row r="5" ht="21.75" customHeight="1" spans="1:7">
      <c r="A5" s="13"/>
      <c r="B5" s="13"/>
      <c r="C5" s="13"/>
      <c r="D5" s="14"/>
      <c r="E5" s="15" t="s">
        <v>477</v>
      </c>
      <c r="F5" s="9" t="s">
        <v>478</v>
      </c>
      <c r="G5" s="9" t="s">
        <v>479</v>
      </c>
    </row>
    <row r="6" ht="40.5" customHeight="1" spans="1:7">
      <c r="A6" s="16"/>
      <c r="B6" s="16"/>
      <c r="C6" s="16"/>
      <c r="D6" s="17"/>
      <c r="E6" s="18"/>
      <c r="F6" s="17" t="s">
        <v>33</v>
      </c>
      <c r="G6" s="17"/>
    </row>
    <row r="7" ht="15" customHeight="1" spans="1:7">
      <c r="A7" s="19">
        <v>1</v>
      </c>
      <c r="B7" s="19">
        <v>2</v>
      </c>
      <c r="C7" s="19">
        <v>3</v>
      </c>
      <c r="D7" s="19">
        <v>4</v>
      </c>
      <c r="E7" s="19">
        <v>5</v>
      </c>
      <c r="F7" s="19">
        <v>6</v>
      </c>
      <c r="G7" s="19">
        <v>7</v>
      </c>
    </row>
    <row r="8" ht="30" customHeight="1" spans="1:7">
      <c r="A8" s="20" t="s">
        <v>46</v>
      </c>
      <c r="B8" s="21"/>
      <c r="C8" s="21"/>
      <c r="D8" s="20"/>
      <c r="E8" s="22">
        <v>74627700</v>
      </c>
      <c r="F8" s="22">
        <v>74627700</v>
      </c>
      <c r="G8" s="22">
        <v>74627700</v>
      </c>
    </row>
    <row r="9" ht="30" customHeight="1" spans="1:7">
      <c r="A9" s="20"/>
      <c r="B9" s="20" t="s">
        <v>480</v>
      </c>
      <c r="C9" s="20" t="s">
        <v>227</v>
      </c>
      <c r="D9" s="20" t="s">
        <v>481</v>
      </c>
      <c r="E9" s="22">
        <v>74627700</v>
      </c>
      <c r="F9" s="22">
        <v>74627700</v>
      </c>
      <c r="G9" s="22">
        <v>74627700</v>
      </c>
    </row>
    <row r="10" ht="18.75" customHeight="1" spans="1:7">
      <c r="A10" s="23" t="s">
        <v>31</v>
      </c>
      <c r="B10" s="24" t="s">
        <v>482</v>
      </c>
      <c r="C10" s="24"/>
      <c r="D10" s="25"/>
      <c r="E10" s="22">
        <v>74627700</v>
      </c>
      <c r="F10" s="22">
        <v>74627700</v>
      </c>
      <c r="G10" s="22">
        <v>74627700</v>
      </c>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1" sqref="A1"/>
    </sheetView>
  </sheetViews>
  <sheetFormatPr defaultColWidth="8" defaultRowHeight="14.25" customHeight="1"/>
  <cols>
    <col min="1" max="1" width="21.1416666666667" customWidth="1"/>
    <col min="2" max="2" width="35.2833333333333" customWidth="1"/>
    <col min="3" max="19" width="16.1416666666667" customWidth="1"/>
  </cols>
  <sheetData>
    <row r="1" ht="12" customHeight="1" spans="1:18">
      <c r="A1" s="22"/>
      <c r="J1" s="153"/>
      <c r="R1" s="2" t="s">
        <v>27</v>
      </c>
    </row>
    <row r="2" ht="36" customHeight="1" spans="1:19">
      <c r="A2" s="142" t="s">
        <v>28</v>
      </c>
      <c r="B2" s="26"/>
      <c r="C2" s="26"/>
      <c r="D2" s="26"/>
      <c r="E2" s="26"/>
      <c r="F2" s="26"/>
      <c r="G2" s="26"/>
      <c r="H2" s="26"/>
      <c r="I2" s="26"/>
      <c r="J2" s="43"/>
      <c r="K2" s="26"/>
      <c r="L2" s="26"/>
      <c r="M2" s="26"/>
      <c r="N2" s="26"/>
      <c r="O2" s="26"/>
      <c r="P2" s="26"/>
      <c r="Q2" s="26"/>
      <c r="R2" s="26"/>
      <c r="S2" s="26"/>
    </row>
    <row r="3" ht="20.25" customHeight="1" spans="1:19">
      <c r="A3" s="88" t="str">
        <f>"单位名称："&amp;"云南省电子信息高级技工学校"</f>
        <v>单位名称：云南省电子信息高级技工学校</v>
      </c>
      <c r="B3" s="6"/>
      <c r="C3" s="6"/>
      <c r="D3" s="6"/>
      <c r="E3" s="6"/>
      <c r="F3" s="6"/>
      <c r="G3" s="6"/>
      <c r="H3" s="6"/>
      <c r="I3" s="6"/>
      <c r="J3" s="154"/>
      <c r="K3" s="6"/>
      <c r="L3" s="6"/>
      <c r="M3" s="6"/>
      <c r="N3" s="7"/>
      <c r="O3" s="7"/>
      <c r="P3" s="7"/>
      <c r="Q3" s="7"/>
      <c r="R3" s="7" t="s">
        <v>2</v>
      </c>
      <c r="S3" s="7" t="s">
        <v>2</v>
      </c>
    </row>
    <row r="4" ht="18.75" customHeight="1" spans="1:19">
      <c r="A4" s="143" t="s">
        <v>29</v>
      </c>
      <c r="B4" s="144" t="s">
        <v>30</v>
      </c>
      <c r="C4" s="144" t="s">
        <v>31</v>
      </c>
      <c r="D4" s="145" t="s">
        <v>32</v>
      </c>
      <c r="E4" s="146"/>
      <c r="F4" s="146"/>
      <c r="G4" s="146"/>
      <c r="H4" s="146"/>
      <c r="I4" s="146"/>
      <c r="J4" s="155"/>
      <c r="K4" s="146"/>
      <c r="L4" s="146"/>
      <c r="M4" s="146"/>
      <c r="N4" s="156"/>
      <c r="O4" s="156" t="s">
        <v>20</v>
      </c>
      <c r="P4" s="156"/>
      <c r="Q4" s="156"/>
      <c r="R4" s="156"/>
      <c r="S4" s="156"/>
    </row>
    <row r="5" ht="18" customHeight="1" spans="1:19">
      <c r="A5" s="147"/>
      <c r="B5" s="148"/>
      <c r="C5" s="148"/>
      <c r="D5" s="148" t="s">
        <v>33</v>
      </c>
      <c r="E5" s="148" t="s">
        <v>34</v>
      </c>
      <c r="F5" s="148" t="s">
        <v>35</v>
      </c>
      <c r="G5" s="148" t="s">
        <v>36</v>
      </c>
      <c r="H5" s="148" t="s">
        <v>37</v>
      </c>
      <c r="I5" s="157" t="s">
        <v>38</v>
      </c>
      <c r="J5" s="158"/>
      <c r="K5" s="157" t="s">
        <v>39</v>
      </c>
      <c r="L5" s="157" t="s">
        <v>40</v>
      </c>
      <c r="M5" s="157" t="s">
        <v>41</v>
      </c>
      <c r="N5" s="159" t="s">
        <v>42</v>
      </c>
      <c r="O5" s="160" t="s">
        <v>33</v>
      </c>
      <c r="P5" s="160" t="s">
        <v>34</v>
      </c>
      <c r="Q5" s="160" t="s">
        <v>35</v>
      </c>
      <c r="R5" s="160" t="s">
        <v>36</v>
      </c>
      <c r="S5" s="160" t="s">
        <v>43</v>
      </c>
    </row>
    <row r="6" ht="29.25" customHeight="1" spans="1:19">
      <c r="A6" s="149"/>
      <c r="B6" s="150"/>
      <c r="C6" s="150"/>
      <c r="D6" s="150"/>
      <c r="E6" s="150"/>
      <c r="F6" s="150"/>
      <c r="G6" s="150"/>
      <c r="H6" s="150"/>
      <c r="I6" s="161" t="s">
        <v>33</v>
      </c>
      <c r="J6" s="161" t="s">
        <v>44</v>
      </c>
      <c r="K6" s="161" t="s">
        <v>39</v>
      </c>
      <c r="L6" s="161" t="s">
        <v>40</v>
      </c>
      <c r="M6" s="161" t="s">
        <v>41</v>
      </c>
      <c r="N6" s="161" t="s">
        <v>42</v>
      </c>
      <c r="O6" s="161"/>
      <c r="P6" s="161"/>
      <c r="Q6" s="161"/>
      <c r="R6" s="161"/>
      <c r="S6" s="161"/>
    </row>
    <row r="7" ht="16.5" customHeight="1" spans="1:19">
      <c r="A7" s="126">
        <v>1</v>
      </c>
      <c r="B7" s="19">
        <v>2</v>
      </c>
      <c r="C7" s="19">
        <v>3</v>
      </c>
      <c r="D7" s="19">
        <v>4</v>
      </c>
      <c r="E7" s="126">
        <v>5</v>
      </c>
      <c r="F7" s="19">
        <v>6</v>
      </c>
      <c r="G7" s="19">
        <v>7</v>
      </c>
      <c r="H7" s="126">
        <v>8</v>
      </c>
      <c r="I7" s="19">
        <v>9</v>
      </c>
      <c r="J7" s="33">
        <v>10</v>
      </c>
      <c r="K7" s="33">
        <v>11</v>
      </c>
      <c r="L7" s="162">
        <v>12</v>
      </c>
      <c r="M7" s="33">
        <v>13</v>
      </c>
      <c r="N7" s="33">
        <v>14</v>
      </c>
      <c r="O7" s="33">
        <v>15</v>
      </c>
      <c r="P7" s="33">
        <v>16</v>
      </c>
      <c r="Q7" s="33">
        <v>17</v>
      </c>
      <c r="R7" s="33">
        <v>18</v>
      </c>
      <c r="S7" s="33">
        <v>19</v>
      </c>
    </row>
    <row r="8" ht="31.5" customHeight="1" spans="1:19">
      <c r="A8" s="28" t="s">
        <v>45</v>
      </c>
      <c r="B8" s="28" t="s">
        <v>46</v>
      </c>
      <c r="C8" s="22">
        <v>188714541.68</v>
      </c>
      <c r="D8" s="116">
        <v>164329541.68</v>
      </c>
      <c r="E8" s="87">
        <v>124379541.68</v>
      </c>
      <c r="F8" s="87"/>
      <c r="G8" s="87"/>
      <c r="H8" s="87">
        <v>16500000</v>
      </c>
      <c r="I8" s="87">
        <v>23450000</v>
      </c>
      <c r="J8" s="87"/>
      <c r="K8" s="87">
        <v>5950000</v>
      </c>
      <c r="L8" s="87"/>
      <c r="M8" s="87"/>
      <c r="N8" s="87">
        <v>17500000</v>
      </c>
      <c r="O8" s="87">
        <v>24385000</v>
      </c>
      <c r="P8" s="87">
        <v>5735000</v>
      </c>
      <c r="Q8" s="87"/>
      <c r="R8" s="87"/>
      <c r="S8" s="87">
        <v>18650000</v>
      </c>
    </row>
    <row r="9" ht="16.5" customHeight="1" spans="1:19">
      <c r="A9" s="151" t="s">
        <v>31</v>
      </c>
      <c r="B9" s="152"/>
      <c r="C9" s="116">
        <v>188714541.68</v>
      </c>
      <c r="D9" s="116">
        <v>164329541.68</v>
      </c>
      <c r="E9" s="87">
        <v>124379541.68</v>
      </c>
      <c r="F9" s="87"/>
      <c r="G9" s="87"/>
      <c r="H9" s="87">
        <v>16500000</v>
      </c>
      <c r="I9" s="87">
        <v>23450000</v>
      </c>
      <c r="J9" s="87"/>
      <c r="K9" s="87">
        <v>5950000</v>
      </c>
      <c r="L9" s="87"/>
      <c r="M9" s="87"/>
      <c r="N9" s="87">
        <v>17500000</v>
      </c>
      <c r="O9" s="87">
        <v>24385000</v>
      </c>
      <c r="P9" s="87">
        <v>5735000</v>
      </c>
      <c r="Q9" s="87"/>
      <c r="R9" s="87"/>
      <c r="S9" s="87">
        <v>18650000</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1"/>
  <sheetViews>
    <sheetView showZeros="0" workbookViewId="0">
      <selection activeCell="A1" sqref="A1"/>
    </sheetView>
  </sheetViews>
  <sheetFormatPr defaultColWidth="9.14166666666667" defaultRowHeight="14.25" customHeight="1"/>
  <cols>
    <col min="1" max="1" width="14.2833333333333" customWidth="1"/>
    <col min="2" max="2" width="32.575" customWidth="1"/>
    <col min="3" max="6" width="18.85" customWidth="1"/>
    <col min="7" max="7" width="21.2833333333333" customWidth="1"/>
    <col min="8" max="9" width="18.85" customWidth="1"/>
    <col min="10" max="10" width="17.85" customWidth="1"/>
    <col min="11" max="15" width="18.85" customWidth="1"/>
  </cols>
  <sheetData>
    <row r="1" ht="15.75" customHeight="1" spans="15:15">
      <c r="O1" s="52" t="s">
        <v>47</v>
      </c>
    </row>
    <row r="2" ht="28.5" customHeight="1" spans="1:15">
      <c r="A2" s="26" t="s">
        <v>48</v>
      </c>
      <c r="B2" s="26"/>
      <c r="C2" s="26"/>
      <c r="D2" s="26"/>
      <c r="E2" s="26"/>
      <c r="F2" s="26"/>
      <c r="G2" s="26"/>
      <c r="H2" s="26"/>
      <c r="I2" s="26"/>
      <c r="J2" s="26"/>
      <c r="K2" s="26"/>
      <c r="L2" s="26"/>
      <c r="M2" s="26"/>
      <c r="N2" s="26"/>
      <c r="O2" s="26"/>
    </row>
    <row r="3" ht="15" customHeight="1" spans="1:15">
      <c r="A3" s="97" t="str">
        <f>"单位名称："&amp;"云南省电子信息高级技工学校"</f>
        <v>单位名称：云南省电子信息高级技工学校</v>
      </c>
      <c r="B3" s="98"/>
      <c r="C3" s="55"/>
      <c r="D3" s="55"/>
      <c r="E3" s="55"/>
      <c r="F3" s="55"/>
      <c r="G3" s="6"/>
      <c r="H3" s="55"/>
      <c r="I3" s="55"/>
      <c r="J3" s="6"/>
      <c r="K3" s="55"/>
      <c r="L3" s="55"/>
      <c r="M3" s="6"/>
      <c r="N3" s="6"/>
      <c r="O3" s="99" t="s">
        <v>2</v>
      </c>
    </row>
    <row r="4" ht="18.75" customHeight="1" spans="1:15">
      <c r="A4" s="9" t="s">
        <v>49</v>
      </c>
      <c r="B4" s="9" t="s">
        <v>50</v>
      </c>
      <c r="C4" s="15" t="s">
        <v>31</v>
      </c>
      <c r="D4" s="59" t="s">
        <v>34</v>
      </c>
      <c r="E4" s="59"/>
      <c r="F4" s="59"/>
      <c r="G4" s="141" t="s">
        <v>35</v>
      </c>
      <c r="H4" s="9" t="s">
        <v>36</v>
      </c>
      <c r="I4" s="9" t="s">
        <v>51</v>
      </c>
      <c r="J4" s="10" t="s">
        <v>52</v>
      </c>
      <c r="K4" s="65" t="s">
        <v>53</v>
      </c>
      <c r="L4" s="65" t="s">
        <v>54</v>
      </c>
      <c r="M4" s="65" t="s">
        <v>55</v>
      </c>
      <c r="N4" s="65" t="s">
        <v>56</v>
      </c>
      <c r="O4" s="82" t="s">
        <v>57</v>
      </c>
    </row>
    <row r="5" ht="30" customHeight="1" spans="1:15">
      <c r="A5" s="18"/>
      <c r="B5" s="18"/>
      <c r="C5" s="18"/>
      <c r="D5" s="59" t="s">
        <v>33</v>
      </c>
      <c r="E5" s="59" t="s">
        <v>58</v>
      </c>
      <c r="F5" s="59" t="s">
        <v>59</v>
      </c>
      <c r="G5" s="18"/>
      <c r="H5" s="18"/>
      <c r="I5" s="18"/>
      <c r="J5" s="59" t="s">
        <v>33</v>
      </c>
      <c r="K5" s="86" t="s">
        <v>53</v>
      </c>
      <c r="L5" s="86" t="s">
        <v>54</v>
      </c>
      <c r="M5" s="86" t="s">
        <v>55</v>
      </c>
      <c r="N5" s="86" t="s">
        <v>56</v>
      </c>
      <c r="O5" s="86" t="s">
        <v>57</v>
      </c>
    </row>
    <row r="6" ht="16.5" customHeight="1" spans="1:15">
      <c r="A6" s="59">
        <v>1</v>
      </c>
      <c r="B6" s="59">
        <v>2</v>
      </c>
      <c r="C6" s="59">
        <v>3</v>
      </c>
      <c r="D6" s="59">
        <v>4</v>
      </c>
      <c r="E6" s="59">
        <v>5</v>
      </c>
      <c r="F6" s="59">
        <v>6</v>
      </c>
      <c r="G6" s="59">
        <v>7</v>
      </c>
      <c r="H6" s="45">
        <v>8</v>
      </c>
      <c r="I6" s="45">
        <v>9</v>
      </c>
      <c r="J6" s="45">
        <v>10</v>
      </c>
      <c r="K6" s="45">
        <v>11</v>
      </c>
      <c r="L6" s="45">
        <v>12</v>
      </c>
      <c r="M6" s="45">
        <v>13</v>
      </c>
      <c r="N6" s="45">
        <v>14</v>
      </c>
      <c r="O6" s="59">
        <v>15</v>
      </c>
    </row>
    <row r="7" ht="20.25" customHeight="1" spans="1:15">
      <c r="A7" s="28" t="s">
        <v>60</v>
      </c>
      <c r="B7" s="28" t="s">
        <v>61</v>
      </c>
      <c r="C7" s="116">
        <v>185595241.68</v>
      </c>
      <c r="D7" s="116">
        <v>128361541.68</v>
      </c>
      <c r="E7" s="116">
        <v>47998841.68</v>
      </c>
      <c r="F7" s="116">
        <v>80362700</v>
      </c>
      <c r="G7" s="87"/>
      <c r="H7" s="116"/>
      <c r="I7" s="116">
        <v>25133700</v>
      </c>
      <c r="J7" s="116">
        <v>32100000</v>
      </c>
      <c r="K7" s="116"/>
      <c r="L7" s="116">
        <v>11950000</v>
      </c>
      <c r="M7" s="87"/>
      <c r="N7" s="116"/>
      <c r="O7" s="116">
        <v>20150000</v>
      </c>
    </row>
    <row r="8" ht="20.25" customHeight="1" spans="1:15">
      <c r="A8" s="124" t="s">
        <v>62</v>
      </c>
      <c r="B8" s="124" t="s">
        <v>63</v>
      </c>
      <c r="C8" s="116">
        <v>185595241.68</v>
      </c>
      <c r="D8" s="116">
        <v>128361541.68</v>
      </c>
      <c r="E8" s="116">
        <v>47998841.68</v>
      </c>
      <c r="F8" s="116">
        <v>80362700</v>
      </c>
      <c r="G8" s="87"/>
      <c r="H8" s="116"/>
      <c r="I8" s="116">
        <v>25133700</v>
      </c>
      <c r="J8" s="116">
        <v>32100000</v>
      </c>
      <c r="K8" s="116"/>
      <c r="L8" s="116">
        <v>11950000</v>
      </c>
      <c r="M8" s="87"/>
      <c r="N8" s="116"/>
      <c r="O8" s="116">
        <v>20150000</v>
      </c>
    </row>
    <row r="9" ht="20.25" customHeight="1" spans="1:15">
      <c r="A9" s="125" t="s">
        <v>64</v>
      </c>
      <c r="B9" s="125" t="s">
        <v>65</v>
      </c>
      <c r="C9" s="116">
        <v>185595241.68</v>
      </c>
      <c r="D9" s="116">
        <v>128361541.68</v>
      </c>
      <c r="E9" s="116">
        <v>47998841.68</v>
      </c>
      <c r="F9" s="116">
        <v>80362700</v>
      </c>
      <c r="G9" s="87"/>
      <c r="H9" s="116"/>
      <c r="I9" s="116">
        <v>25133700</v>
      </c>
      <c r="J9" s="116">
        <v>32100000</v>
      </c>
      <c r="K9" s="116"/>
      <c r="L9" s="116">
        <v>11950000</v>
      </c>
      <c r="M9" s="87"/>
      <c r="N9" s="116"/>
      <c r="O9" s="116">
        <v>20150000</v>
      </c>
    </row>
    <row r="10" ht="20.25" customHeight="1" spans="1:15">
      <c r="A10" s="28" t="s">
        <v>66</v>
      </c>
      <c r="B10" s="28" t="s">
        <v>67</v>
      </c>
      <c r="C10" s="116">
        <v>1819300</v>
      </c>
      <c r="D10" s="116">
        <v>1753000</v>
      </c>
      <c r="E10" s="116">
        <v>1753000</v>
      </c>
      <c r="F10" s="116"/>
      <c r="G10" s="87"/>
      <c r="H10" s="116"/>
      <c r="I10" s="116">
        <v>66300</v>
      </c>
      <c r="J10" s="116"/>
      <c r="K10" s="116"/>
      <c r="L10" s="116"/>
      <c r="M10" s="87"/>
      <c r="N10" s="116"/>
      <c r="O10" s="116"/>
    </row>
    <row r="11" ht="20.25" customHeight="1" spans="1:15">
      <c r="A11" s="124" t="s">
        <v>68</v>
      </c>
      <c r="B11" s="124" t="s">
        <v>69</v>
      </c>
      <c r="C11" s="116">
        <v>1766300</v>
      </c>
      <c r="D11" s="116">
        <v>1700000</v>
      </c>
      <c r="E11" s="116">
        <v>1700000</v>
      </c>
      <c r="F11" s="116"/>
      <c r="G11" s="87"/>
      <c r="H11" s="116"/>
      <c r="I11" s="116">
        <v>66300</v>
      </c>
      <c r="J11" s="116"/>
      <c r="K11" s="116"/>
      <c r="L11" s="116"/>
      <c r="M11" s="87"/>
      <c r="N11" s="116"/>
      <c r="O11" s="116"/>
    </row>
    <row r="12" ht="20.25" customHeight="1" spans="1:15">
      <c r="A12" s="125" t="s">
        <v>70</v>
      </c>
      <c r="B12" s="125" t="s">
        <v>71</v>
      </c>
      <c r="C12" s="116">
        <v>66300</v>
      </c>
      <c r="D12" s="116"/>
      <c r="E12" s="116"/>
      <c r="F12" s="116"/>
      <c r="G12" s="87"/>
      <c r="H12" s="116"/>
      <c r="I12" s="116">
        <v>66300</v>
      </c>
      <c r="J12" s="116"/>
      <c r="K12" s="116"/>
      <c r="L12" s="116"/>
      <c r="M12" s="87"/>
      <c r="N12" s="116"/>
      <c r="O12" s="116"/>
    </row>
    <row r="13" ht="20.25" customHeight="1" spans="1:15">
      <c r="A13" s="125" t="s">
        <v>72</v>
      </c>
      <c r="B13" s="125" t="s">
        <v>73</v>
      </c>
      <c r="C13" s="116">
        <v>1700000</v>
      </c>
      <c r="D13" s="116">
        <v>1700000</v>
      </c>
      <c r="E13" s="116">
        <v>1700000</v>
      </c>
      <c r="F13" s="116"/>
      <c r="G13" s="87"/>
      <c r="H13" s="116"/>
      <c r="I13" s="116"/>
      <c r="J13" s="116"/>
      <c r="K13" s="116"/>
      <c r="L13" s="116"/>
      <c r="M13" s="87"/>
      <c r="N13" s="116"/>
      <c r="O13" s="116"/>
    </row>
    <row r="14" ht="20.25" customHeight="1" spans="1:15">
      <c r="A14" s="124" t="s">
        <v>74</v>
      </c>
      <c r="B14" s="124" t="s">
        <v>75</v>
      </c>
      <c r="C14" s="116">
        <v>53000</v>
      </c>
      <c r="D14" s="116">
        <v>53000</v>
      </c>
      <c r="E14" s="116">
        <v>53000</v>
      </c>
      <c r="F14" s="116"/>
      <c r="G14" s="87"/>
      <c r="H14" s="116"/>
      <c r="I14" s="116"/>
      <c r="J14" s="116"/>
      <c r="K14" s="116"/>
      <c r="L14" s="116"/>
      <c r="M14" s="87"/>
      <c r="N14" s="116"/>
      <c r="O14" s="116"/>
    </row>
    <row r="15" ht="20.25" customHeight="1" spans="1:15">
      <c r="A15" s="125" t="s">
        <v>76</v>
      </c>
      <c r="B15" s="125" t="s">
        <v>75</v>
      </c>
      <c r="C15" s="116">
        <v>53000</v>
      </c>
      <c r="D15" s="116">
        <v>53000</v>
      </c>
      <c r="E15" s="116">
        <v>53000</v>
      </c>
      <c r="F15" s="116"/>
      <c r="G15" s="87"/>
      <c r="H15" s="116"/>
      <c r="I15" s="116"/>
      <c r="J15" s="116"/>
      <c r="K15" s="116"/>
      <c r="L15" s="116"/>
      <c r="M15" s="87"/>
      <c r="N15" s="116"/>
      <c r="O15" s="116"/>
    </row>
    <row r="16" ht="20.25" customHeight="1" spans="1:15">
      <c r="A16" s="28" t="s">
        <v>77</v>
      </c>
      <c r="B16" s="28" t="s">
        <v>78</v>
      </c>
      <c r="C16" s="116">
        <v>1300000</v>
      </c>
      <c r="D16" s="116"/>
      <c r="E16" s="116"/>
      <c r="F16" s="116"/>
      <c r="G16" s="87"/>
      <c r="H16" s="116"/>
      <c r="I16" s="116">
        <v>1300000</v>
      </c>
      <c r="J16" s="116"/>
      <c r="K16" s="116"/>
      <c r="L16" s="116"/>
      <c r="M16" s="87"/>
      <c r="N16" s="116"/>
      <c r="O16" s="116"/>
    </row>
    <row r="17" ht="20.25" customHeight="1" spans="1:15">
      <c r="A17" s="124" t="s">
        <v>79</v>
      </c>
      <c r="B17" s="124" t="s">
        <v>80</v>
      </c>
      <c r="C17" s="116">
        <v>1300000</v>
      </c>
      <c r="D17" s="116"/>
      <c r="E17" s="116"/>
      <c r="F17" s="116"/>
      <c r="G17" s="87"/>
      <c r="H17" s="116"/>
      <c r="I17" s="116">
        <v>1300000</v>
      </c>
      <c r="J17" s="116"/>
      <c r="K17" s="116"/>
      <c r="L17" s="116"/>
      <c r="M17" s="87"/>
      <c r="N17" s="116"/>
      <c r="O17" s="116"/>
    </row>
    <row r="18" ht="20.25" customHeight="1" spans="1:15">
      <c r="A18" s="125" t="s">
        <v>81</v>
      </c>
      <c r="B18" s="125" t="s">
        <v>82</v>
      </c>
      <c r="C18" s="116">
        <v>720000</v>
      </c>
      <c r="D18" s="116"/>
      <c r="E18" s="116"/>
      <c r="F18" s="116"/>
      <c r="G18" s="87"/>
      <c r="H18" s="116"/>
      <c r="I18" s="116">
        <v>720000</v>
      </c>
      <c r="J18" s="116"/>
      <c r="K18" s="116"/>
      <c r="L18" s="116"/>
      <c r="M18" s="87"/>
      <c r="N18" s="116"/>
      <c r="O18" s="116"/>
    </row>
    <row r="19" ht="20.25" customHeight="1" spans="1:15">
      <c r="A19" s="125" t="s">
        <v>83</v>
      </c>
      <c r="B19" s="125" t="s">
        <v>84</v>
      </c>
      <c r="C19" s="116">
        <v>500000</v>
      </c>
      <c r="D19" s="116"/>
      <c r="E19" s="116"/>
      <c r="F19" s="116"/>
      <c r="G19" s="87"/>
      <c r="H19" s="116"/>
      <c r="I19" s="116">
        <v>500000</v>
      </c>
      <c r="J19" s="116"/>
      <c r="K19" s="116"/>
      <c r="L19" s="116"/>
      <c r="M19" s="87"/>
      <c r="N19" s="116"/>
      <c r="O19" s="116"/>
    </row>
    <row r="20" ht="20.25" customHeight="1" spans="1:15">
      <c r="A20" s="125" t="s">
        <v>85</v>
      </c>
      <c r="B20" s="125" t="s">
        <v>86</v>
      </c>
      <c r="C20" s="116">
        <v>80000</v>
      </c>
      <c r="D20" s="116"/>
      <c r="E20" s="116"/>
      <c r="F20" s="116"/>
      <c r="G20" s="87"/>
      <c r="H20" s="116"/>
      <c r="I20" s="116">
        <v>80000</v>
      </c>
      <c r="J20" s="116"/>
      <c r="K20" s="116"/>
      <c r="L20" s="116"/>
      <c r="M20" s="87"/>
      <c r="N20" s="116"/>
      <c r="O20" s="116"/>
    </row>
    <row r="21" ht="17.25" customHeight="1" spans="1:15">
      <c r="A21" s="100" t="s">
        <v>87</v>
      </c>
      <c r="B21" s="101" t="s">
        <v>87</v>
      </c>
      <c r="C21" s="116">
        <v>188714541.68</v>
      </c>
      <c r="D21" s="116">
        <v>130114541.68</v>
      </c>
      <c r="E21" s="116">
        <v>49751841.68</v>
      </c>
      <c r="F21" s="116">
        <v>80362700</v>
      </c>
      <c r="G21" s="87"/>
      <c r="H21" s="116"/>
      <c r="I21" s="116">
        <v>26500000</v>
      </c>
      <c r="J21" s="116">
        <v>32100000</v>
      </c>
      <c r="K21" s="116"/>
      <c r="L21" s="116">
        <v>11950000</v>
      </c>
      <c r="M21" s="87"/>
      <c r="N21" s="116"/>
      <c r="O21" s="116">
        <v>20150000</v>
      </c>
    </row>
  </sheetData>
  <mergeCells count="11">
    <mergeCell ref="A2:O2"/>
    <mergeCell ref="A3:L3"/>
    <mergeCell ref="D4:F4"/>
    <mergeCell ref="J4:O4"/>
    <mergeCell ref="A21:B21"/>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
    </sheetView>
  </sheetViews>
  <sheetFormatPr defaultColWidth="9.14166666666667" defaultRowHeight="14.25" customHeight="1" outlineLevelCol="3"/>
  <cols>
    <col min="1" max="1" width="49.2833333333333" customWidth="1"/>
    <col min="2" max="2" width="43.2833333333333" customWidth="1"/>
    <col min="3" max="3" width="48.575" customWidth="1"/>
    <col min="4" max="4" width="41.1416666666667" customWidth="1"/>
  </cols>
  <sheetData>
    <row r="1" customHeight="1" spans="4:4">
      <c r="D1" s="95" t="s">
        <v>88</v>
      </c>
    </row>
    <row r="2" ht="31.5" customHeight="1" spans="1:4">
      <c r="A2" s="42" t="s">
        <v>89</v>
      </c>
      <c r="B2" s="128"/>
      <c r="C2" s="128"/>
      <c r="D2" s="128"/>
    </row>
    <row r="3" ht="17.25" customHeight="1" spans="1:4">
      <c r="A3" s="4" t="str">
        <f>"单位名称："&amp;"云南省电子信息高级技工学校"</f>
        <v>单位名称：云南省电子信息高级技工学校</v>
      </c>
      <c r="B3" s="129"/>
      <c r="C3" s="129"/>
      <c r="D3" s="96" t="s">
        <v>2</v>
      </c>
    </row>
    <row r="4" ht="24.75" customHeight="1" spans="1:4">
      <c r="A4" s="10" t="s">
        <v>3</v>
      </c>
      <c r="B4" s="12"/>
      <c r="C4" s="10" t="s">
        <v>4</v>
      </c>
      <c r="D4" s="12"/>
    </row>
    <row r="5" ht="15.75" customHeight="1" spans="1:4">
      <c r="A5" s="15" t="s">
        <v>5</v>
      </c>
      <c r="B5" s="130" t="s">
        <v>6</v>
      </c>
      <c r="C5" s="15" t="s">
        <v>90</v>
      </c>
      <c r="D5" s="130" t="s">
        <v>6</v>
      </c>
    </row>
    <row r="6" customHeight="1" spans="1:4">
      <c r="A6" s="18"/>
      <c r="B6" s="17"/>
      <c r="C6" s="18"/>
      <c r="D6" s="17"/>
    </row>
    <row r="7" ht="29.25" customHeight="1" spans="1:4">
      <c r="A7" s="131" t="s">
        <v>91</v>
      </c>
      <c r="B7" s="132">
        <v>124379541.68</v>
      </c>
      <c r="C7" s="133" t="s">
        <v>92</v>
      </c>
      <c r="D7" s="132">
        <v>130114541.68</v>
      </c>
    </row>
    <row r="8" ht="29.25" customHeight="1" spans="1:4">
      <c r="A8" s="134" t="s">
        <v>93</v>
      </c>
      <c r="B8" s="87">
        <v>124379541.68</v>
      </c>
      <c r="C8" s="29" t="str">
        <f>"（一）"&amp;"教育支出"</f>
        <v>（一）教育支出</v>
      </c>
      <c r="D8" s="87">
        <v>128361541.68</v>
      </c>
    </row>
    <row r="9" ht="29.25" customHeight="1" spans="1:4">
      <c r="A9" s="134" t="s">
        <v>94</v>
      </c>
      <c r="B9" s="87"/>
      <c r="C9" s="29" t="str">
        <f>"（二）"&amp;"社会保障和就业支出"</f>
        <v>（二）社会保障和就业支出</v>
      </c>
      <c r="D9" s="87">
        <v>1753000</v>
      </c>
    </row>
    <row r="10" ht="29.25" customHeight="1" spans="1:4">
      <c r="A10" s="134" t="s">
        <v>95</v>
      </c>
      <c r="B10" s="87"/>
      <c r="C10" s="29" t="str">
        <f>"（三）"&amp;"卫生健康支出"</f>
        <v>（三）卫生健康支出</v>
      </c>
      <c r="D10" s="87"/>
    </row>
    <row r="11" ht="29.25" customHeight="1" spans="1:4">
      <c r="A11" s="135" t="s">
        <v>96</v>
      </c>
      <c r="B11" s="136">
        <v>5735000</v>
      </c>
      <c r="C11" s="29" t="str">
        <f>"（四）"&amp;"住房保障支出"</f>
        <v>（四）住房保障支出</v>
      </c>
      <c r="D11" s="87"/>
    </row>
    <row r="12" ht="29.25" customHeight="1" spans="1:4">
      <c r="A12" s="134" t="s">
        <v>93</v>
      </c>
      <c r="B12" s="116">
        <v>5735000</v>
      </c>
      <c r="C12" s="137"/>
      <c r="D12" s="136"/>
    </row>
    <row r="13" ht="29.25" customHeight="1" spans="1:4">
      <c r="A13" s="138" t="s">
        <v>94</v>
      </c>
      <c r="B13" s="116"/>
      <c r="C13" s="137"/>
      <c r="D13" s="136"/>
    </row>
    <row r="14" ht="29.25" customHeight="1" spans="1:4">
      <c r="A14" s="138" t="s">
        <v>95</v>
      </c>
      <c r="B14" s="136"/>
      <c r="C14" s="137"/>
      <c r="D14" s="136"/>
    </row>
    <row r="15" ht="29.25" customHeight="1" spans="1:4">
      <c r="A15" s="139"/>
      <c r="B15" s="136"/>
      <c r="C15" s="140" t="s">
        <v>97</v>
      </c>
      <c r="D15" s="136"/>
    </row>
    <row r="16" ht="29.25" customHeight="1" spans="1:4">
      <c r="A16" s="139" t="s">
        <v>98</v>
      </c>
      <c r="B16" s="136">
        <v>130114541.68</v>
      </c>
      <c r="C16" s="137" t="s">
        <v>26</v>
      </c>
      <c r="D16" s="136">
        <v>130114541.68</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5"/>
  <sheetViews>
    <sheetView showZeros="0" workbookViewId="0">
      <selection activeCell="A1" sqref="A1"/>
    </sheetView>
  </sheetViews>
  <sheetFormatPr defaultColWidth="9.14166666666667" defaultRowHeight="14.25" customHeight="1" outlineLevelCol="6"/>
  <cols>
    <col min="1" max="1" width="20.1416666666667" customWidth="1"/>
    <col min="2" max="2" width="37.2833333333333" customWidth="1"/>
    <col min="3" max="3" width="24.2833333333333" customWidth="1"/>
    <col min="4" max="6" width="25" customWidth="1"/>
    <col min="7" max="7" width="24.2833333333333" customWidth="1"/>
  </cols>
  <sheetData>
    <row r="1" ht="12" customHeight="1" spans="4:7">
      <c r="D1" s="108"/>
      <c r="F1" s="52"/>
      <c r="G1" s="52" t="s">
        <v>99</v>
      </c>
    </row>
    <row r="2" ht="39" customHeight="1" spans="1:7">
      <c r="A2" s="3" t="s">
        <v>100</v>
      </c>
      <c r="B2" s="3"/>
      <c r="C2" s="3"/>
      <c r="D2" s="3"/>
      <c r="E2" s="3"/>
      <c r="F2" s="3"/>
      <c r="G2" s="3"/>
    </row>
    <row r="3" ht="18" customHeight="1" spans="1:7">
      <c r="A3" s="4" t="str">
        <f>"单位名称："&amp;"云南省电子信息高级技工学校"</f>
        <v>单位名称：云南省电子信息高级技工学校</v>
      </c>
      <c r="F3" s="99"/>
      <c r="G3" s="99" t="s">
        <v>2</v>
      </c>
    </row>
    <row r="4" ht="20.25" customHeight="1" spans="1:7">
      <c r="A4" s="118" t="s">
        <v>101</v>
      </c>
      <c r="B4" s="119"/>
      <c r="C4" s="120" t="s">
        <v>31</v>
      </c>
      <c r="D4" s="11" t="s">
        <v>58</v>
      </c>
      <c r="E4" s="11"/>
      <c r="F4" s="12"/>
      <c r="G4" s="120" t="s">
        <v>59</v>
      </c>
    </row>
    <row r="5" ht="20.25" customHeight="1" spans="1:7">
      <c r="A5" s="121" t="s">
        <v>49</v>
      </c>
      <c r="B5" s="122" t="s">
        <v>50</v>
      </c>
      <c r="C5" s="89"/>
      <c r="D5" s="89" t="s">
        <v>33</v>
      </c>
      <c r="E5" s="89" t="s">
        <v>102</v>
      </c>
      <c r="F5" s="89" t="s">
        <v>103</v>
      </c>
      <c r="G5" s="89"/>
    </row>
    <row r="6" ht="13.5" customHeight="1" spans="1:7">
      <c r="A6" s="123" t="s">
        <v>104</v>
      </c>
      <c r="B6" s="123" t="s">
        <v>105</v>
      </c>
      <c r="C6" s="123" t="s">
        <v>106</v>
      </c>
      <c r="D6" s="59"/>
      <c r="E6" s="123" t="s">
        <v>107</v>
      </c>
      <c r="F6" s="123" t="s">
        <v>108</v>
      </c>
      <c r="G6" s="123" t="s">
        <v>109</v>
      </c>
    </row>
    <row r="7" ht="18" customHeight="1" spans="1:7">
      <c r="A7" s="28" t="s">
        <v>60</v>
      </c>
      <c r="B7" s="28" t="s">
        <v>61</v>
      </c>
      <c r="C7" s="22">
        <v>122626541.68</v>
      </c>
      <c r="D7" s="22">
        <v>47998841.68</v>
      </c>
      <c r="E7" s="22">
        <v>28277000</v>
      </c>
      <c r="F7" s="22">
        <v>19721841.68</v>
      </c>
      <c r="G7" s="22">
        <v>74627700</v>
      </c>
    </row>
    <row r="8" ht="18" customHeight="1" spans="1:7">
      <c r="A8" s="28" t="s">
        <v>62</v>
      </c>
      <c r="B8" s="124" t="s">
        <v>63</v>
      </c>
      <c r="C8" s="22">
        <v>122626541.68</v>
      </c>
      <c r="D8" s="22">
        <v>47998841.68</v>
      </c>
      <c r="E8" s="22">
        <v>28277000</v>
      </c>
      <c r="F8" s="22">
        <v>19721841.68</v>
      </c>
      <c r="G8" s="22">
        <v>74627700</v>
      </c>
    </row>
    <row r="9" ht="18" customHeight="1" spans="1:7">
      <c r="A9" s="28" t="s">
        <v>64</v>
      </c>
      <c r="B9" s="125" t="s">
        <v>65</v>
      </c>
      <c r="C9" s="22">
        <v>122626541.68</v>
      </c>
      <c r="D9" s="22">
        <v>47998841.68</v>
      </c>
      <c r="E9" s="22">
        <v>28277000</v>
      </c>
      <c r="F9" s="22">
        <v>19721841.68</v>
      </c>
      <c r="G9" s="22">
        <v>74627700</v>
      </c>
    </row>
    <row r="10" ht="18" customHeight="1" spans="1:7">
      <c r="A10" s="28" t="s">
        <v>66</v>
      </c>
      <c r="B10" s="28" t="s">
        <v>67</v>
      </c>
      <c r="C10" s="22">
        <v>1753000</v>
      </c>
      <c r="D10" s="22">
        <v>1753000</v>
      </c>
      <c r="E10" s="22">
        <v>1753000</v>
      </c>
      <c r="F10" s="22"/>
      <c r="G10" s="22"/>
    </row>
    <row r="11" ht="18" customHeight="1" spans="1:7">
      <c r="A11" s="28" t="s">
        <v>68</v>
      </c>
      <c r="B11" s="124" t="s">
        <v>69</v>
      </c>
      <c r="C11" s="22">
        <v>1700000</v>
      </c>
      <c r="D11" s="22">
        <v>1700000</v>
      </c>
      <c r="E11" s="22">
        <v>1700000</v>
      </c>
      <c r="F11" s="22"/>
      <c r="G11" s="22"/>
    </row>
    <row r="12" ht="18" customHeight="1" spans="1:7">
      <c r="A12" s="28" t="s">
        <v>72</v>
      </c>
      <c r="B12" s="125" t="s">
        <v>73</v>
      </c>
      <c r="C12" s="22">
        <v>1700000</v>
      </c>
      <c r="D12" s="22">
        <v>1700000</v>
      </c>
      <c r="E12" s="22">
        <v>1700000</v>
      </c>
      <c r="F12" s="22"/>
      <c r="G12" s="22"/>
    </row>
    <row r="13" ht="18" customHeight="1" spans="1:7">
      <c r="A13" s="28" t="s">
        <v>74</v>
      </c>
      <c r="B13" s="124" t="s">
        <v>75</v>
      </c>
      <c r="C13" s="22">
        <v>53000</v>
      </c>
      <c r="D13" s="22">
        <v>53000</v>
      </c>
      <c r="E13" s="22">
        <v>53000</v>
      </c>
      <c r="F13" s="22"/>
      <c r="G13" s="22"/>
    </row>
    <row r="14" ht="18" customHeight="1" spans="1:7">
      <c r="A14" s="28" t="s">
        <v>76</v>
      </c>
      <c r="B14" s="125" t="s">
        <v>75</v>
      </c>
      <c r="C14" s="22">
        <v>53000</v>
      </c>
      <c r="D14" s="22">
        <v>53000</v>
      </c>
      <c r="E14" s="22">
        <v>53000</v>
      </c>
      <c r="F14" s="22"/>
      <c r="G14" s="22"/>
    </row>
    <row r="15" ht="18" customHeight="1" spans="1:7">
      <c r="A15" s="126" t="s">
        <v>87</v>
      </c>
      <c r="B15" s="127" t="s">
        <v>87</v>
      </c>
      <c r="C15" s="22">
        <v>124379541.68</v>
      </c>
      <c r="D15" s="22">
        <v>49751841.68</v>
      </c>
      <c r="E15" s="22">
        <v>30030000</v>
      </c>
      <c r="F15" s="22">
        <v>19721841.68</v>
      </c>
      <c r="G15" s="22">
        <v>74627700</v>
      </c>
    </row>
  </sheetData>
  <mergeCells count="7">
    <mergeCell ref="A2:G2"/>
    <mergeCell ref="A3:E3"/>
    <mergeCell ref="A4:B4"/>
    <mergeCell ref="D4:F4"/>
    <mergeCell ref="A15:B15"/>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B14" sqref="B14"/>
    </sheetView>
  </sheetViews>
  <sheetFormatPr defaultColWidth="9.14166666666667" defaultRowHeight="14.25" customHeight="1" outlineLevelRow="7" outlineLevelCol="5"/>
  <cols>
    <col min="1" max="1" width="27.425" customWidth="1"/>
    <col min="2" max="6" width="31.1416666666667" customWidth="1"/>
  </cols>
  <sheetData>
    <row r="1" ht="12" customHeight="1" spans="1:6">
      <c r="A1" s="112"/>
      <c r="B1" s="112"/>
      <c r="C1" s="57"/>
      <c r="F1" s="56" t="s">
        <v>110</v>
      </c>
    </row>
    <row r="2" ht="25.5" customHeight="1" spans="1:6">
      <c r="A2" s="113" t="s">
        <v>111</v>
      </c>
      <c r="B2" s="113"/>
      <c r="C2" s="113"/>
      <c r="D2" s="113"/>
      <c r="E2" s="113"/>
      <c r="F2" s="113"/>
    </row>
    <row r="3" ht="15.75" customHeight="1" spans="1:6">
      <c r="A3" s="4" t="str">
        <f>"单位名称："&amp;"云南省电子信息高级技工学校"</f>
        <v>单位名称：云南省电子信息高级技工学校</v>
      </c>
      <c r="B3" s="112"/>
      <c r="C3" s="57"/>
      <c r="F3" s="56" t="s">
        <v>112</v>
      </c>
    </row>
    <row r="4" ht="19.5" customHeight="1" spans="1:6">
      <c r="A4" s="9" t="s">
        <v>113</v>
      </c>
      <c r="B4" s="15" t="s">
        <v>114</v>
      </c>
      <c r="C4" s="10" t="s">
        <v>115</v>
      </c>
      <c r="D4" s="11"/>
      <c r="E4" s="12"/>
      <c r="F4" s="15" t="s">
        <v>116</v>
      </c>
    </row>
    <row r="5" ht="19.5" customHeight="1" spans="1:6">
      <c r="A5" s="17"/>
      <c r="B5" s="18"/>
      <c r="C5" s="59" t="s">
        <v>33</v>
      </c>
      <c r="D5" s="59" t="s">
        <v>117</v>
      </c>
      <c r="E5" s="59" t="s">
        <v>118</v>
      </c>
      <c r="F5" s="18"/>
    </row>
    <row r="6" ht="18.75" customHeight="1" spans="1:6">
      <c r="A6" s="114">
        <v>1</v>
      </c>
      <c r="B6" s="114">
        <v>2</v>
      </c>
      <c r="C6" s="115">
        <v>3</v>
      </c>
      <c r="D6" s="114">
        <v>4</v>
      </c>
      <c r="E6" s="114">
        <v>5</v>
      </c>
      <c r="F6" s="114">
        <v>6</v>
      </c>
    </row>
    <row r="7" ht="18.75" customHeight="1" spans="1:6">
      <c r="A7" s="116"/>
      <c r="B7" s="116"/>
      <c r="C7" s="117"/>
      <c r="D7" s="116"/>
      <c r="E7" s="116"/>
      <c r="F7" s="116"/>
    </row>
    <row r="8" customHeight="1" spans="1:1">
      <c r="A8" t="s">
        <v>119</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4"/>
  <sheetViews>
    <sheetView showZeros="0" workbookViewId="0">
      <selection activeCell="A1" sqref="A1"/>
    </sheetView>
  </sheetViews>
  <sheetFormatPr defaultColWidth="9.14166666666667" defaultRowHeight="14.25" customHeight="1"/>
  <cols>
    <col min="1" max="1" width="28.7083333333333" customWidth="1"/>
    <col min="2" max="3" width="23.85" customWidth="1"/>
    <col min="4" max="4" width="14.575" customWidth="1"/>
    <col min="5" max="5" width="18.425" customWidth="1"/>
    <col min="6" max="6" width="14.7083333333333" customWidth="1"/>
    <col min="7" max="7" width="18.85" customWidth="1"/>
    <col min="8" max="13" width="15.2833333333333" customWidth="1"/>
    <col min="14" max="16" width="14.7083333333333" customWidth="1"/>
    <col min="17" max="17" width="14.85" customWidth="1"/>
    <col min="18" max="23" width="15" customWidth="1"/>
  </cols>
  <sheetData>
    <row r="1" ht="13.5" customHeight="1" spans="4:23">
      <c r="D1" s="1"/>
      <c r="E1" s="1"/>
      <c r="F1" s="1"/>
      <c r="G1" s="1"/>
      <c r="U1" s="108"/>
      <c r="W1" s="52" t="s">
        <v>120</v>
      </c>
    </row>
    <row r="2" ht="27.75" customHeight="1" spans="1:23">
      <c r="A2" s="26" t="s">
        <v>121</v>
      </c>
      <c r="B2" s="26"/>
      <c r="C2" s="26"/>
      <c r="D2" s="26"/>
      <c r="E2" s="26"/>
      <c r="F2" s="26"/>
      <c r="G2" s="26"/>
      <c r="H2" s="26"/>
      <c r="I2" s="26"/>
      <c r="J2" s="26"/>
      <c r="K2" s="26"/>
      <c r="L2" s="26"/>
      <c r="M2" s="26"/>
      <c r="N2" s="26"/>
      <c r="O2" s="26"/>
      <c r="P2" s="26"/>
      <c r="Q2" s="26"/>
      <c r="R2" s="26"/>
      <c r="S2" s="26"/>
      <c r="T2" s="26"/>
      <c r="U2" s="26"/>
      <c r="V2" s="26"/>
      <c r="W2" s="26"/>
    </row>
    <row r="3" ht="13.5" customHeight="1" spans="1:23">
      <c r="A3" s="4" t="str">
        <f>"单位名称："&amp;"云南省电子信息高级技工学校"</f>
        <v>单位名称：云南省电子信息高级技工学校</v>
      </c>
      <c r="B3" s="5"/>
      <c r="C3" s="5"/>
      <c r="D3" s="5"/>
      <c r="E3" s="5"/>
      <c r="F3" s="5"/>
      <c r="G3" s="5"/>
      <c r="H3" s="6"/>
      <c r="I3" s="6"/>
      <c r="J3" s="6"/>
      <c r="K3" s="6"/>
      <c r="L3" s="6"/>
      <c r="M3" s="6"/>
      <c r="N3" s="6"/>
      <c r="O3" s="6"/>
      <c r="P3" s="6"/>
      <c r="Q3" s="6"/>
      <c r="U3" s="108"/>
      <c r="W3" s="99" t="s">
        <v>112</v>
      </c>
    </row>
    <row r="4" ht="21.75" customHeight="1" spans="1:23">
      <c r="A4" s="8" t="s">
        <v>122</v>
      </c>
      <c r="B4" s="8" t="s">
        <v>123</v>
      </c>
      <c r="C4" s="8" t="s">
        <v>124</v>
      </c>
      <c r="D4" s="9" t="s">
        <v>125</v>
      </c>
      <c r="E4" s="9" t="s">
        <v>126</v>
      </c>
      <c r="F4" s="9" t="s">
        <v>127</v>
      </c>
      <c r="G4" s="9" t="s">
        <v>128</v>
      </c>
      <c r="H4" s="59" t="s">
        <v>129</v>
      </c>
      <c r="I4" s="59"/>
      <c r="J4" s="59"/>
      <c r="K4" s="59"/>
      <c r="L4" s="105"/>
      <c r="M4" s="105"/>
      <c r="N4" s="105"/>
      <c r="O4" s="105"/>
      <c r="P4" s="105"/>
      <c r="Q4" s="44"/>
      <c r="R4" s="59"/>
      <c r="S4" s="59"/>
      <c r="T4" s="59"/>
      <c r="U4" s="59"/>
      <c r="V4" s="59"/>
      <c r="W4" s="59"/>
    </row>
    <row r="5" ht="21.75" customHeight="1" spans="1:23">
      <c r="A5" s="13"/>
      <c r="B5" s="13"/>
      <c r="C5" s="13"/>
      <c r="D5" s="14"/>
      <c r="E5" s="14"/>
      <c r="F5" s="14"/>
      <c r="G5" s="14"/>
      <c r="H5" s="59" t="s">
        <v>31</v>
      </c>
      <c r="I5" s="44" t="s">
        <v>34</v>
      </c>
      <c r="J5" s="44"/>
      <c r="K5" s="44"/>
      <c r="L5" s="105"/>
      <c r="M5" s="105"/>
      <c r="N5" s="105" t="s">
        <v>130</v>
      </c>
      <c r="O5" s="105"/>
      <c r="P5" s="105"/>
      <c r="Q5" s="44" t="s">
        <v>37</v>
      </c>
      <c r="R5" s="59" t="s">
        <v>52</v>
      </c>
      <c r="S5" s="44"/>
      <c r="T5" s="44"/>
      <c r="U5" s="44"/>
      <c r="V5" s="44"/>
      <c r="W5" s="44"/>
    </row>
    <row r="6" ht="15" customHeight="1" spans="1:23">
      <c r="A6" s="16"/>
      <c r="B6" s="16"/>
      <c r="C6" s="16"/>
      <c r="D6" s="17"/>
      <c r="E6" s="17"/>
      <c r="F6" s="17"/>
      <c r="G6" s="17"/>
      <c r="H6" s="59"/>
      <c r="I6" s="44" t="s">
        <v>131</v>
      </c>
      <c r="J6" s="44" t="s">
        <v>132</v>
      </c>
      <c r="K6" s="44" t="s">
        <v>133</v>
      </c>
      <c r="L6" s="111" t="s">
        <v>134</v>
      </c>
      <c r="M6" s="111" t="s">
        <v>135</v>
      </c>
      <c r="N6" s="111" t="s">
        <v>34</v>
      </c>
      <c r="O6" s="111" t="s">
        <v>35</v>
      </c>
      <c r="P6" s="111" t="s">
        <v>36</v>
      </c>
      <c r="Q6" s="44"/>
      <c r="R6" s="44" t="s">
        <v>33</v>
      </c>
      <c r="S6" s="44" t="s">
        <v>44</v>
      </c>
      <c r="T6" s="44" t="s">
        <v>136</v>
      </c>
      <c r="U6" s="44" t="s">
        <v>40</v>
      </c>
      <c r="V6" s="44" t="s">
        <v>41</v>
      </c>
      <c r="W6" s="44" t="s">
        <v>42</v>
      </c>
    </row>
    <row r="7" ht="27.75" customHeight="1" spans="1:23">
      <c r="A7" s="16"/>
      <c r="B7" s="16"/>
      <c r="C7" s="16"/>
      <c r="D7" s="17"/>
      <c r="E7" s="17"/>
      <c r="F7" s="17"/>
      <c r="G7" s="17"/>
      <c r="H7" s="59"/>
      <c r="I7" s="44"/>
      <c r="J7" s="44"/>
      <c r="K7" s="44"/>
      <c r="L7" s="111"/>
      <c r="M7" s="111"/>
      <c r="N7" s="111"/>
      <c r="O7" s="111"/>
      <c r="P7" s="111"/>
      <c r="Q7" s="44"/>
      <c r="R7" s="44"/>
      <c r="S7" s="44"/>
      <c r="T7" s="44"/>
      <c r="U7" s="44"/>
      <c r="V7" s="44"/>
      <c r="W7" s="44"/>
    </row>
    <row r="8" ht="15" customHeight="1" spans="1:23">
      <c r="A8" s="109">
        <v>1</v>
      </c>
      <c r="B8" s="109">
        <v>2</v>
      </c>
      <c r="C8" s="109">
        <v>3</v>
      </c>
      <c r="D8" s="109">
        <v>4</v>
      </c>
      <c r="E8" s="109">
        <v>5</v>
      </c>
      <c r="F8" s="109">
        <v>6</v>
      </c>
      <c r="G8" s="109">
        <v>7</v>
      </c>
      <c r="H8" s="109">
        <v>8</v>
      </c>
      <c r="I8" s="109">
        <v>9</v>
      </c>
      <c r="J8" s="109">
        <v>10</v>
      </c>
      <c r="K8" s="109">
        <v>11</v>
      </c>
      <c r="L8" s="109">
        <v>12</v>
      </c>
      <c r="M8" s="109">
        <v>13</v>
      </c>
      <c r="N8" s="109">
        <v>14</v>
      </c>
      <c r="O8" s="109">
        <v>15</v>
      </c>
      <c r="P8" s="109">
        <v>16</v>
      </c>
      <c r="Q8" s="109">
        <v>17</v>
      </c>
      <c r="R8" s="109">
        <v>18</v>
      </c>
      <c r="S8" s="109">
        <v>19</v>
      </c>
      <c r="T8" s="109">
        <v>20</v>
      </c>
      <c r="U8" s="109">
        <v>21</v>
      </c>
      <c r="V8" s="109">
        <v>22</v>
      </c>
      <c r="W8" s="109">
        <v>23</v>
      </c>
    </row>
    <row r="9" ht="18.75" customHeight="1" spans="1:23">
      <c r="A9" s="29" t="s">
        <v>46</v>
      </c>
      <c r="B9" s="104"/>
      <c r="C9" s="29"/>
      <c r="D9" s="29"/>
      <c r="E9" s="29"/>
      <c r="F9" s="29"/>
      <c r="G9" s="29"/>
      <c r="H9" s="22">
        <v>89851841.68</v>
      </c>
      <c r="I9" s="22">
        <v>49751841.68</v>
      </c>
      <c r="J9" s="22">
        <v>12437960.42</v>
      </c>
      <c r="K9" s="22"/>
      <c r="L9" s="22">
        <v>37313881.26</v>
      </c>
      <c r="M9" s="22"/>
      <c r="N9" s="22"/>
      <c r="O9" s="22"/>
      <c r="P9" s="22"/>
      <c r="Q9" s="22">
        <v>10000000</v>
      </c>
      <c r="R9" s="22">
        <v>30100000</v>
      </c>
      <c r="S9" s="22"/>
      <c r="T9" s="22">
        <v>9950000</v>
      </c>
      <c r="U9" s="22"/>
      <c r="V9" s="22"/>
      <c r="W9" s="22">
        <v>20150000</v>
      </c>
    </row>
    <row r="10" ht="31.5" customHeight="1" spans="1:23">
      <c r="A10" s="110" t="s">
        <v>46</v>
      </c>
      <c r="B10" s="104" t="s">
        <v>137</v>
      </c>
      <c r="C10" s="29" t="s">
        <v>138</v>
      </c>
      <c r="D10" s="29" t="s">
        <v>64</v>
      </c>
      <c r="E10" s="29" t="s">
        <v>65</v>
      </c>
      <c r="F10" s="29" t="s">
        <v>139</v>
      </c>
      <c r="G10" s="29" t="s">
        <v>140</v>
      </c>
      <c r="H10" s="22">
        <v>5200000</v>
      </c>
      <c r="I10" s="22">
        <v>4400000</v>
      </c>
      <c r="J10" s="22">
        <v>1100000</v>
      </c>
      <c r="K10" s="22"/>
      <c r="L10" s="22">
        <v>3300000</v>
      </c>
      <c r="M10" s="22"/>
      <c r="N10" s="22"/>
      <c r="O10" s="22"/>
      <c r="P10" s="22"/>
      <c r="Q10" s="22">
        <v>800000</v>
      </c>
      <c r="R10" s="22"/>
      <c r="S10" s="22"/>
      <c r="T10" s="22"/>
      <c r="U10" s="22"/>
      <c r="V10" s="22"/>
      <c r="W10" s="22"/>
    </row>
    <row r="11" ht="31.5" customHeight="1" spans="1:23">
      <c r="A11" s="110" t="s">
        <v>46</v>
      </c>
      <c r="B11" s="104" t="s">
        <v>137</v>
      </c>
      <c r="C11" s="29" t="s">
        <v>138</v>
      </c>
      <c r="D11" s="29" t="s">
        <v>64</v>
      </c>
      <c r="E11" s="29" t="s">
        <v>65</v>
      </c>
      <c r="F11" s="29" t="s">
        <v>141</v>
      </c>
      <c r="G11" s="29" t="s">
        <v>142</v>
      </c>
      <c r="H11" s="22">
        <v>25000</v>
      </c>
      <c r="I11" s="22">
        <v>25000</v>
      </c>
      <c r="J11" s="22">
        <v>6250</v>
      </c>
      <c r="K11" s="22"/>
      <c r="L11" s="22">
        <v>18750</v>
      </c>
      <c r="M11" s="22"/>
      <c r="N11" s="22"/>
      <c r="O11" s="22"/>
      <c r="P11" s="22"/>
      <c r="Q11" s="22"/>
      <c r="R11" s="22"/>
      <c r="S11" s="22"/>
      <c r="T11" s="22"/>
      <c r="U11" s="22"/>
      <c r="V11" s="22"/>
      <c r="W11" s="22"/>
    </row>
    <row r="12" ht="31.5" customHeight="1" spans="1:23">
      <c r="A12" s="110" t="s">
        <v>46</v>
      </c>
      <c r="B12" s="104" t="s">
        <v>137</v>
      </c>
      <c r="C12" s="29" t="s">
        <v>138</v>
      </c>
      <c r="D12" s="29" t="s">
        <v>64</v>
      </c>
      <c r="E12" s="29" t="s">
        <v>65</v>
      </c>
      <c r="F12" s="29" t="s">
        <v>143</v>
      </c>
      <c r="G12" s="29" t="s">
        <v>144</v>
      </c>
      <c r="H12" s="22">
        <v>8654400</v>
      </c>
      <c r="I12" s="22">
        <v>8654400</v>
      </c>
      <c r="J12" s="22">
        <v>2163600</v>
      </c>
      <c r="K12" s="22"/>
      <c r="L12" s="22">
        <v>6490800</v>
      </c>
      <c r="M12" s="22"/>
      <c r="N12" s="22"/>
      <c r="O12" s="22"/>
      <c r="P12" s="22"/>
      <c r="Q12" s="22"/>
      <c r="R12" s="22"/>
      <c r="S12" s="22"/>
      <c r="T12" s="22"/>
      <c r="U12" s="22"/>
      <c r="V12" s="22"/>
      <c r="W12" s="22"/>
    </row>
    <row r="13" ht="31.5" customHeight="1" spans="1:23">
      <c r="A13" s="110" t="s">
        <v>46</v>
      </c>
      <c r="B13" s="104" t="s">
        <v>145</v>
      </c>
      <c r="C13" s="29" t="s">
        <v>146</v>
      </c>
      <c r="D13" s="29" t="s">
        <v>72</v>
      </c>
      <c r="E13" s="29" t="s">
        <v>73</v>
      </c>
      <c r="F13" s="29" t="s">
        <v>147</v>
      </c>
      <c r="G13" s="29" t="s">
        <v>148</v>
      </c>
      <c r="H13" s="22">
        <v>1700000</v>
      </c>
      <c r="I13" s="22">
        <v>1700000</v>
      </c>
      <c r="J13" s="22">
        <v>425000</v>
      </c>
      <c r="K13" s="22"/>
      <c r="L13" s="22">
        <v>1275000</v>
      </c>
      <c r="M13" s="22"/>
      <c r="N13" s="22"/>
      <c r="O13" s="22"/>
      <c r="P13" s="22"/>
      <c r="Q13" s="22"/>
      <c r="R13" s="22"/>
      <c r="S13" s="22"/>
      <c r="T13" s="22"/>
      <c r="U13" s="22"/>
      <c r="V13" s="22"/>
      <c r="W13" s="22"/>
    </row>
    <row r="14" ht="31.5" customHeight="1" spans="1:23">
      <c r="A14" s="110" t="s">
        <v>46</v>
      </c>
      <c r="B14" s="104" t="s">
        <v>145</v>
      </c>
      <c r="C14" s="29" t="s">
        <v>146</v>
      </c>
      <c r="D14" s="29" t="s">
        <v>76</v>
      </c>
      <c r="E14" s="29" t="s">
        <v>75</v>
      </c>
      <c r="F14" s="29" t="s">
        <v>149</v>
      </c>
      <c r="G14" s="29" t="s">
        <v>150</v>
      </c>
      <c r="H14" s="22">
        <v>53000</v>
      </c>
      <c r="I14" s="22">
        <v>53000</v>
      </c>
      <c r="J14" s="22">
        <v>13250</v>
      </c>
      <c r="K14" s="22"/>
      <c r="L14" s="22">
        <v>39750</v>
      </c>
      <c r="M14" s="22"/>
      <c r="N14" s="22"/>
      <c r="O14" s="22"/>
      <c r="P14" s="22"/>
      <c r="Q14" s="22"/>
      <c r="R14" s="22"/>
      <c r="S14" s="22"/>
      <c r="T14" s="22"/>
      <c r="U14" s="22"/>
      <c r="V14" s="22"/>
      <c r="W14" s="22"/>
    </row>
    <row r="15" ht="31.5" customHeight="1" spans="1:23">
      <c r="A15" s="110" t="s">
        <v>46</v>
      </c>
      <c r="B15" s="104" t="s">
        <v>145</v>
      </c>
      <c r="C15" s="29" t="s">
        <v>146</v>
      </c>
      <c r="D15" s="29" t="s">
        <v>81</v>
      </c>
      <c r="E15" s="29" t="s">
        <v>82</v>
      </c>
      <c r="F15" s="29" t="s">
        <v>151</v>
      </c>
      <c r="G15" s="29" t="s">
        <v>152</v>
      </c>
      <c r="H15" s="22">
        <v>600000</v>
      </c>
      <c r="I15" s="22"/>
      <c r="J15" s="22"/>
      <c r="K15" s="22"/>
      <c r="L15" s="22"/>
      <c r="M15" s="22"/>
      <c r="N15" s="22"/>
      <c r="O15" s="22"/>
      <c r="P15" s="22"/>
      <c r="Q15" s="22">
        <v>600000</v>
      </c>
      <c r="R15" s="22"/>
      <c r="S15" s="22"/>
      <c r="T15" s="22"/>
      <c r="U15" s="22"/>
      <c r="V15" s="22"/>
      <c r="W15" s="22"/>
    </row>
    <row r="16" ht="31.5" customHeight="1" spans="1:23">
      <c r="A16" s="110" t="s">
        <v>46</v>
      </c>
      <c r="B16" s="104" t="s">
        <v>145</v>
      </c>
      <c r="C16" s="29" t="s">
        <v>146</v>
      </c>
      <c r="D16" s="29" t="s">
        <v>81</v>
      </c>
      <c r="E16" s="29" t="s">
        <v>82</v>
      </c>
      <c r="F16" s="29" t="s">
        <v>153</v>
      </c>
      <c r="G16" s="29" t="s">
        <v>154</v>
      </c>
      <c r="H16" s="22">
        <v>120000</v>
      </c>
      <c r="I16" s="22"/>
      <c r="J16" s="22"/>
      <c r="K16" s="22"/>
      <c r="L16" s="22"/>
      <c r="M16" s="22"/>
      <c r="N16" s="22"/>
      <c r="O16" s="22"/>
      <c r="P16" s="22"/>
      <c r="Q16" s="22">
        <v>120000</v>
      </c>
      <c r="R16" s="22"/>
      <c r="S16" s="22"/>
      <c r="T16" s="22"/>
      <c r="U16" s="22"/>
      <c r="V16" s="22"/>
      <c r="W16" s="22"/>
    </row>
    <row r="17" ht="31.5" customHeight="1" spans="1:23">
      <c r="A17" s="110" t="s">
        <v>46</v>
      </c>
      <c r="B17" s="104" t="s">
        <v>145</v>
      </c>
      <c r="C17" s="29" t="s">
        <v>146</v>
      </c>
      <c r="D17" s="29" t="s">
        <v>83</v>
      </c>
      <c r="E17" s="29" t="s">
        <v>84</v>
      </c>
      <c r="F17" s="29" t="s">
        <v>155</v>
      </c>
      <c r="G17" s="29" t="s">
        <v>156</v>
      </c>
      <c r="H17" s="22">
        <v>500000</v>
      </c>
      <c r="I17" s="22"/>
      <c r="J17" s="22"/>
      <c r="K17" s="22"/>
      <c r="L17" s="22"/>
      <c r="M17" s="22"/>
      <c r="N17" s="22"/>
      <c r="O17" s="22"/>
      <c r="P17" s="22"/>
      <c r="Q17" s="22">
        <v>500000</v>
      </c>
      <c r="R17" s="22"/>
      <c r="S17" s="22"/>
      <c r="T17" s="22"/>
      <c r="U17" s="22"/>
      <c r="V17" s="22"/>
      <c r="W17" s="22"/>
    </row>
    <row r="18" ht="31.5" customHeight="1" spans="1:23">
      <c r="A18" s="110" t="s">
        <v>46</v>
      </c>
      <c r="B18" s="104" t="s">
        <v>145</v>
      </c>
      <c r="C18" s="29" t="s">
        <v>146</v>
      </c>
      <c r="D18" s="29" t="s">
        <v>85</v>
      </c>
      <c r="E18" s="29" t="s">
        <v>86</v>
      </c>
      <c r="F18" s="29" t="s">
        <v>149</v>
      </c>
      <c r="G18" s="29" t="s">
        <v>150</v>
      </c>
      <c r="H18" s="22">
        <v>80000</v>
      </c>
      <c r="I18" s="22"/>
      <c r="J18" s="22"/>
      <c r="K18" s="22"/>
      <c r="L18" s="22"/>
      <c r="M18" s="22"/>
      <c r="N18" s="22"/>
      <c r="O18" s="22"/>
      <c r="P18" s="22"/>
      <c r="Q18" s="22">
        <v>80000</v>
      </c>
      <c r="R18" s="22"/>
      <c r="S18" s="22"/>
      <c r="T18" s="22"/>
      <c r="U18" s="22"/>
      <c r="V18" s="22"/>
      <c r="W18" s="22"/>
    </row>
    <row r="19" ht="31.5" customHeight="1" spans="1:23">
      <c r="A19" s="110" t="s">
        <v>46</v>
      </c>
      <c r="B19" s="104" t="s">
        <v>157</v>
      </c>
      <c r="C19" s="29" t="s">
        <v>158</v>
      </c>
      <c r="D19" s="29" t="s">
        <v>64</v>
      </c>
      <c r="E19" s="29" t="s">
        <v>65</v>
      </c>
      <c r="F19" s="29" t="s">
        <v>159</v>
      </c>
      <c r="G19" s="29" t="s">
        <v>160</v>
      </c>
      <c r="H19" s="22">
        <v>295000</v>
      </c>
      <c r="I19" s="22"/>
      <c r="J19" s="22"/>
      <c r="K19" s="22"/>
      <c r="L19" s="22"/>
      <c r="M19" s="22"/>
      <c r="N19" s="22"/>
      <c r="O19" s="22"/>
      <c r="P19" s="22"/>
      <c r="Q19" s="22">
        <v>195000</v>
      </c>
      <c r="R19" s="22">
        <v>100000</v>
      </c>
      <c r="S19" s="22"/>
      <c r="T19" s="22"/>
      <c r="U19" s="22"/>
      <c r="V19" s="22"/>
      <c r="W19" s="22">
        <v>100000</v>
      </c>
    </row>
    <row r="20" ht="31.5" customHeight="1" spans="1:23">
      <c r="A20" s="110" t="s">
        <v>46</v>
      </c>
      <c r="B20" s="104" t="s">
        <v>161</v>
      </c>
      <c r="C20" s="29" t="s">
        <v>162</v>
      </c>
      <c r="D20" s="29" t="s">
        <v>64</v>
      </c>
      <c r="E20" s="29" t="s">
        <v>65</v>
      </c>
      <c r="F20" s="29" t="s">
        <v>163</v>
      </c>
      <c r="G20" s="29" t="s">
        <v>162</v>
      </c>
      <c r="H20" s="22">
        <v>18405000</v>
      </c>
      <c r="I20" s="22">
        <v>15197600</v>
      </c>
      <c r="J20" s="22">
        <v>3799400</v>
      </c>
      <c r="K20" s="22"/>
      <c r="L20" s="22">
        <v>11398200</v>
      </c>
      <c r="M20" s="22"/>
      <c r="N20" s="22"/>
      <c r="O20" s="22"/>
      <c r="P20" s="22"/>
      <c r="Q20" s="22">
        <v>3207400</v>
      </c>
      <c r="R20" s="22"/>
      <c r="S20" s="22"/>
      <c r="T20" s="22"/>
      <c r="U20" s="22"/>
      <c r="V20" s="22"/>
      <c r="W20" s="22"/>
    </row>
    <row r="21" ht="31.5" customHeight="1" spans="1:23">
      <c r="A21" s="110" t="s">
        <v>46</v>
      </c>
      <c r="B21" s="104" t="s">
        <v>164</v>
      </c>
      <c r="C21" s="29" t="s">
        <v>165</v>
      </c>
      <c r="D21" s="29" t="s">
        <v>64</v>
      </c>
      <c r="E21" s="29" t="s">
        <v>65</v>
      </c>
      <c r="F21" s="29" t="s">
        <v>166</v>
      </c>
      <c r="G21" s="29" t="s">
        <v>167</v>
      </c>
      <c r="H21" s="22">
        <v>55000</v>
      </c>
      <c r="I21" s="22"/>
      <c r="J21" s="22"/>
      <c r="K21" s="22"/>
      <c r="L21" s="22"/>
      <c r="M21" s="22"/>
      <c r="N21" s="22"/>
      <c r="O21" s="22"/>
      <c r="P21" s="22"/>
      <c r="Q21" s="22"/>
      <c r="R21" s="22">
        <v>55000</v>
      </c>
      <c r="S21" s="22"/>
      <c r="T21" s="22">
        <v>55000</v>
      </c>
      <c r="U21" s="22"/>
      <c r="V21" s="22"/>
      <c r="W21" s="22"/>
    </row>
    <row r="22" ht="31.5" customHeight="1" spans="1:23">
      <c r="A22" s="110" t="s">
        <v>46</v>
      </c>
      <c r="B22" s="104" t="s">
        <v>168</v>
      </c>
      <c r="C22" s="29" t="s">
        <v>116</v>
      </c>
      <c r="D22" s="29" t="s">
        <v>64</v>
      </c>
      <c r="E22" s="29" t="s">
        <v>65</v>
      </c>
      <c r="F22" s="29" t="s">
        <v>169</v>
      </c>
      <c r="G22" s="29" t="s">
        <v>116</v>
      </c>
      <c r="H22" s="22">
        <v>10000</v>
      </c>
      <c r="I22" s="22"/>
      <c r="J22" s="22"/>
      <c r="K22" s="22"/>
      <c r="L22" s="22"/>
      <c r="M22" s="22"/>
      <c r="N22" s="22"/>
      <c r="O22" s="22"/>
      <c r="P22" s="22"/>
      <c r="Q22" s="22"/>
      <c r="R22" s="22">
        <v>10000</v>
      </c>
      <c r="S22" s="22"/>
      <c r="T22" s="22">
        <v>10000</v>
      </c>
      <c r="U22" s="22"/>
      <c r="V22" s="22"/>
      <c r="W22" s="22"/>
    </row>
    <row r="23" ht="31.5" customHeight="1" spans="1:23">
      <c r="A23" s="110" t="s">
        <v>46</v>
      </c>
      <c r="B23" s="104" t="s">
        <v>170</v>
      </c>
      <c r="C23" s="29" t="s">
        <v>171</v>
      </c>
      <c r="D23" s="29" t="s">
        <v>64</v>
      </c>
      <c r="E23" s="29" t="s">
        <v>65</v>
      </c>
      <c r="F23" s="29" t="s">
        <v>172</v>
      </c>
      <c r="G23" s="29" t="s">
        <v>171</v>
      </c>
      <c r="H23" s="22">
        <v>500000</v>
      </c>
      <c r="I23" s="22">
        <v>450000</v>
      </c>
      <c r="J23" s="22">
        <v>112500</v>
      </c>
      <c r="K23" s="22"/>
      <c r="L23" s="22">
        <v>337500</v>
      </c>
      <c r="M23" s="22"/>
      <c r="N23" s="22"/>
      <c r="O23" s="22"/>
      <c r="P23" s="22"/>
      <c r="Q23" s="22">
        <v>50000</v>
      </c>
      <c r="R23" s="22"/>
      <c r="S23" s="22"/>
      <c r="T23" s="22"/>
      <c r="U23" s="22"/>
      <c r="V23" s="22"/>
      <c r="W23" s="22"/>
    </row>
    <row r="24" ht="31.5" customHeight="1" spans="1:23">
      <c r="A24" s="110" t="s">
        <v>46</v>
      </c>
      <c r="B24" s="104" t="s">
        <v>173</v>
      </c>
      <c r="C24" s="29" t="s">
        <v>174</v>
      </c>
      <c r="D24" s="29" t="s">
        <v>64</v>
      </c>
      <c r="E24" s="29" t="s">
        <v>65</v>
      </c>
      <c r="F24" s="29" t="s">
        <v>175</v>
      </c>
      <c r="G24" s="29" t="s">
        <v>176</v>
      </c>
      <c r="H24" s="22">
        <v>40000</v>
      </c>
      <c r="I24" s="22"/>
      <c r="J24" s="22"/>
      <c r="K24" s="22"/>
      <c r="L24" s="22"/>
      <c r="M24" s="22"/>
      <c r="N24" s="22"/>
      <c r="O24" s="22"/>
      <c r="P24" s="22"/>
      <c r="Q24" s="22">
        <v>40000</v>
      </c>
      <c r="R24" s="22"/>
      <c r="S24" s="22"/>
      <c r="T24" s="22"/>
      <c r="U24" s="22"/>
      <c r="V24" s="22"/>
      <c r="W24" s="22"/>
    </row>
    <row r="25" ht="31.5" customHeight="1" spans="1:23">
      <c r="A25" s="110" t="s">
        <v>46</v>
      </c>
      <c r="B25" s="104" t="s">
        <v>173</v>
      </c>
      <c r="C25" s="29" t="s">
        <v>174</v>
      </c>
      <c r="D25" s="29" t="s">
        <v>64</v>
      </c>
      <c r="E25" s="29" t="s">
        <v>65</v>
      </c>
      <c r="F25" s="29" t="s">
        <v>177</v>
      </c>
      <c r="G25" s="29" t="s">
        <v>178</v>
      </c>
      <c r="H25" s="22">
        <v>30000</v>
      </c>
      <c r="I25" s="22"/>
      <c r="J25" s="22"/>
      <c r="K25" s="22"/>
      <c r="L25" s="22"/>
      <c r="M25" s="22"/>
      <c r="N25" s="22"/>
      <c r="O25" s="22"/>
      <c r="P25" s="22"/>
      <c r="Q25" s="22">
        <v>30000</v>
      </c>
      <c r="R25" s="22"/>
      <c r="S25" s="22"/>
      <c r="T25" s="22"/>
      <c r="U25" s="22"/>
      <c r="V25" s="22"/>
      <c r="W25" s="22"/>
    </row>
    <row r="26" ht="31.5" customHeight="1" spans="1:23">
      <c r="A26" s="110" t="s">
        <v>46</v>
      </c>
      <c r="B26" s="104" t="s">
        <v>173</v>
      </c>
      <c r="C26" s="29" t="s">
        <v>174</v>
      </c>
      <c r="D26" s="29" t="s">
        <v>64</v>
      </c>
      <c r="E26" s="29" t="s">
        <v>65</v>
      </c>
      <c r="F26" s="29" t="s">
        <v>179</v>
      </c>
      <c r="G26" s="29" t="s">
        <v>180</v>
      </c>
      <c r="H26" s="22">
        <v>1300000</v>
      </c>
      <c r="I26" s="22">
        <v>900000</v>
      </c>
      <c r="J26" s="22">
        <v>225000</v>
      </c>
      <c r="K26" s="22"/>
      <c r="L26" s="22">
        <v>675000</v>
      </c>
      <c r="M26" s="22"/>
      <c r="N26" s="22"/>
      <c r="O26" s="22"/>
      <c r="P26" s="22"/>
      <c r="Q26" s="22"/>
      <c r="R26" s="22">
        <v>400000</v>
      </c>
      <c r="S26" s="22"/>
      <c r="T26" s="22">
        <v>400000</v>
      </c>
      <c r="U26" s="22"/>
      <c r="V26" s="22"/>
      <c r="W26" s="22"/>
    </row>
    <row r="27" ht="31.5" customHeight="1" spans="1:23">
      <c r="A27" s="110" t="s">
        <v>46</v>
      </c>
      <c r="B27" s="104" t="s">
        <v>173</v>
      </c>
      <c r="C27" s="29" t="s">
        <v>174</v>
      </c>
      <c r="D27" s="29" t="s">
        <v>64</v>
      </c>
      <c r="E27" s="29" t="s">
        <v>65</v>
      </c>
      <c r="F27" s="29" t="s">
        <v>181</v>
      </c>
      <c r="G27" s="29" t="s">
        <v>182</v>
      </c>
      <c r="H27" s="22">
        <v>1310000</v>
      </c>
      <c r="I27" s="22">
        <v>900000</v>
      </c>
      <c r="J27" s="22">
        <v>225000</v>
      </c>
      <c r="K27" s="22"/>
      <c r="L27" s="22">
        <v>675000</v>
      </c>
      <c r="M27" s="22"/>
      <c r="N27" s="22"/>
      <c r="O27" s="22"/>
      <c r="P27" s="22"/>
      <c r="Q27" s="22"/>
      <c r="R27" s="22">
        <v>410000</v>
      </c>
      <c r="S27" s="22"/>
      <c r="T27" s="22">
        <v>410000</v>
      </c>
      <c r="U27" s="22"/>
      <c r="V27" s="22"/>
      <c r="W27" s="22"/>
    </row>
    <row r="28" ht="31.5" customHeight="1" spans="1:23">
      <c r="A28" s="110" t="s">
        <v>46</v>
      </c>
      <c r="B28" s="104" t="s">
        <v>173</v>
      </c>
      <c r="C28" s="29" t="s">
        <v>174</v>
      </c>
      <c r="D28" s="29" t="s">
        <v>64</v>
      </c>
      <c r="E28" s="29" t="s">
        <v>65</v>
      </c>
      <c r="F28" s="29" t="s">
        <v>183</v>
      </c>
      <c r="G28" s="29" t="s">
        <v>184</v>
      </c>
      <c r="H28" s="22">
        <v>16000</v>
      </c>
      <c r="I28" s="22"/>
      <c r="J28" s="22"/>
      <c r="K28" s="22"/>
      <c r="L28" s="22"/>
      <c r="M28" s="22"/>
      <c r="N28" s="22"/>
      <c r="O28" s="22"/>
      <c r="P28" s="22"/>
      <c r="Q28" s="22"/>
      <c r="R28" s="22">
        <v>16000</v>
      </c>
      <c r="S28" s="22"/>
      <c r="T28" s="22">
        <v>16000</v>
      </c>
      <c r="U28" s="22"/>
      <c r="V28" s="22"/>
      <c r="W28" s="22"/>
    </row>
    <row r="29" ht="31.5" customHeight="1" spans="1:23">
      <c r="A29" s="110" t="s">
        <v>46</v>
      </c>
      <c r="B29" s="104" t="s">
        <v>173</v>
      </c>
      <c r="C29" s="29" t="s">
        <v>174</v>
      </c>
      <c r="D29" s="29" t="s">
        <v>64</v>
      </c>
      <c r="E29" s="29" t="s">
        <v>65</v>
      </c>
      <c r="F29" s="29" t="s">
        <v>185</v>
      </c>
      <c r="G29" s="29" t="s">
        <v>186</v>
      </c>
      <c r="H29" s="22">
        <v>333000</v>
      </c>
      <c r="I29" s="22">
        <v>170000</v>
      </c>
      <c r="J29" s="22">
        <v>42500</v>
      </c>
      <c r="K29" s="22"/>
      <c r="L29" s="22">
        <v>127500</v>
      </c>
      <c r="M29" s="22"/>
      <c r="N29" s="22"/>
      <c r="O29" s="22"/>
      <c r="P29" s="22"/>
      <c r="Q29" s="22">
        <v>163000</v>
      </c>
      <c r="R29" s="22"/>
      <c r="S29" s="22"/>
      <c r="T29" s="22"/>
      <c r="U29" s="22"/>
      <c r="V29" s="22"/>
      <c r="W29" s="22"/>
    </row>
    <row r="30" ht="31.5" customHeight="1" spans="1:23">
      <c r="A30" s="110" t="s">
        <v>46</v>
      </c>
      <c r="B30" s="104" t="s">
        <v>173</v>
      </c>
      <c r="C30" s="29" t="s">
        <v>174</v>
      </c>
      <c r="D30" s="29" t="s">
        <v>64</v>
      </c>
      <c r="E30" s="29" t="s">
        <v>65</v>
      </c>
      <c r="F30" s="29" t="s">
        <v>187</v>
      </c>
      <c r="G30" s="29" t="s">
        <v>188</v>
      </c>
      <c r="H30" s="22">
        <v>3800000</v>
      </c>
      <c r="I30" s="22">
        <v>100000</v>
      </c>
      <c r="J30" s="22">
        <v>25000</v>
      </c>
      <c r="K30" s="22"/>
      <c r="L30" s="22">
        <v>75000</v>
      </c>
      <c r="M30" s="22"/>
      <c r="N30" s="22"/>
      <c r="O30" s="22"/>
      <c r="P30" s="22"/>
      <c r="Q30" s="22"/>
      <c r="R30" s="22">
        <v>3700000</v>
      </c>
      <c r="S30" s="22"/>
      <c r="T30" s="22">
        <v>3200000</v>
      </c>
      <c r="U30" s="22"/>
      <c r="V30" s="22"/>
      <c r="W30" s="22">
        <v>500000</v>
      </c>
    </row>
    <row r="31" ht="31.5" customHeight="1" spans="1:23">
      <c r="A31" s="110" t="s">
        <v>46</v>
      </c>
      <c r="B31" s="104" t="s">
        <v>173</v>
      </c>
      <c r="C31" s="29" t="s">
        <v>174</v>
      </c>
      <c r="D31" s="29" t="s">
        <v>64</v>
      </c>
      <c r="E31" s="29" t="s">
        <v>65</v>
      </c>
      <c r="F31" s="29" t="s">
        <v>189</v>
      </c>
      <c r="G31" s="29" t="s">
        <v>190</v>
      </c>
      <c r="H31" s="22">
        <v>27310000</v>
      </c>
      <c r="I31" s="22">
        <v>17000000</v>
      </c>
      <c r="J31" s="22">
        <v>4250000</v>
      </c>
      <c r="K31" s="22"/>
      <c r="L31" s="22">
        <v>12750000</v>
      </c>
      <c r="M31" s="22"/>
      <c r="N31" s="22"/>
      <c r="O31" s="22"/>
      <c r="P31" s="22"/>
      <c r="Q31" s="22"/>
      <c r="R31" s="22">
        <v>10310000</v>
      </c>
      <c r="S31" s="22"/>
      <c r="T31" s="22">
        <v>310000</v>
      </c>
      <c r="U31" s="22"/>
      <c r="V31" s="22"/>
      <c r="W31" s="22">
        <v>10000000</v>
      </c>
    </row>
    <row r="32" ht="31.5" customHeight="1" spans="1:23">
      <c r="A32" s="110" t="s">
        <v>46</v>
      </c>
      <c r="B32" s="104" t="s">
        <v>173</v>
      </c>
      <c r="C32" s="29" t="s">
        <v>174</v>
      </c>
      <c r="D32" s="29" t="s">
        <v>64</v>
      </c>
      <c r="E32" s="29" t="s">
        <v>65</v>
      </c>
      <c r="F32" s="29" t="s">
        <v>191</v>
      </c>
      <c r="G32" s="29" t="s">
        <v>192</v>
      </c>
      <c r="H32" s="22">
        <v>240000</v>
      </c>
      <c r="I32" s="22"/>
      <c r="J32" s="22"/>
      <c r="K32" s="22"/>
      <c r="L32" s="22"/>
      <c r="M32" s="22"/>
      <c r="N32" s="22"/>
      <c r="O32" s="22"/>
      <c r="P32" s="22"/>
      <c r="Q32" s="22"/>
      <c r="R32" s="22">
        <v>240000</v>
      </c>
      <c r="S32" s="22"/>
      <c r="T32" s="22">
        <v>240000</v>
      </c>
      <c r="U32" s="22"/>
      <c r="V32" s="22"/>
      <c r="W32" s="22"/>
    </row>
    <row r="33" ht="31.5" customHeight="1" spans="1:23">
      <c r="A33" s="110" t="s">
        <v>46</v>
      </c>
      <c r="B33" s="104" t="s">
        <v>173</v>
      </c>
      <c r="C33" s="29" t="s">
        <v>174</v>
      </c>
      <c r="D33" s="29" t="s">
        <v>64</v>
      </c>
      <c r="E33" s="29" t="s">
        <v>65</v>
      </c>
      <c r="F33" s="29" t="s">
        <v>193</v>
      </c>
      <c r="G33" s="29" t="s">
        <v>194</v>
      </c>
      <c r="H33" s="22">
        <v>640000</v>
      </c>
      <c r="I33" s="22">
        <v>150000</v>
      </c>
      <c r="J33" s="22">
        <v>37500</v>
      </c>
      <c r="K33" s="22"/>
      <c r="L33" s="22">
        <v>112500</v>
      </c>
      <c r="M33" s="22"/>
      <c r="N33" s="22"/>
      <c r="O33" s="22"/>
      <c r="P33" s="22"/>
      <c r="Q33" s="22"/>
      <c r="R33" s="22">
        <v>490000</v>
      </c>
      <c r="S33" s="22"/>
      <c r="T33" s="22"/>
      <c r="U33" s="22"/>
      <c r="V33" s="22"/>
      <c r="W33" s="22">
        <v>490000</v>
      </c>
    </row>
    <row r="34" ht="31.5" customHeight="1" spans="1:23">
      <c r="A34" s="110" t="s">
        <v>46</v>
      </c>
      <c r="B34" s="104" t="s">
        <v>173</v>
      </c>
      <c r="C34" s="29" t="s">
        <v>174</v>
      </c>
      <c r="D34" s="29" t="s">
        <v>64</v>
      </c>
      <c r="E34" s="29" t="s">
        <v>65</v>
      </c>
      <c r="F34" s="29" t="s">
        <v>195</v>
      </c>
      <c r="G34" s="29" t="s">
        <v>196</v>
      </c>
      <c r="H34" s="22">
        <v>1200000</v>
      </c>
      <c r="I34" s="22"/>
      <c r="J34" s="22"/>
      <c r="K34" s="22"/>
      <c r="L34" s="22"/>
      <c r="M34" s="22"/>
      <c r="N34" s="22"/>
      <c r="O34" s="22"/>
      <c r="P34" s="22"/>
      <c r="Q34" s="22">
        <v>50000</v>
      </c>
      <c r="R34" s="22">
        <v>1150000</v>
      </c>
      <c r="S34" s="22"/>
      <c r="T34" s="22">
        <v>950000</v>
      </c>
      <c r="U34" s="22"/>
      <c r="V34" s="22"/>
      <c r="W34" s="22">
        <v>200000</v>
      </c>
    </row>
    <row r="35" ht="31.5" customHeight="1" spans="1:23">
      <c r="A35" s="110" t="s">
        <v>46</v>
      </c>
      <c r="B35" s="104" t="s">
        <v>173</v>
      </c>
      <c r="C35" s="29" t="s">
        <v>174</v>
      </c>
      <c r="D35" s="29" t="s">
        <v>64</v>
      </c>
      <c r="E35" s="29" t="s">
        <v>65</v>
      </c>
      <c r="F35" s="29" t="s">
        <v>197</v>
      </c>
      <c r="G35" s="29" t="s">
        <v>198</v>
      </c>
      <c r="H35" s="22">
        <v>7300000</v>
      </c>
      <c r="I35" s="22"/>
      <c r="J35" s="22"/>
      <c r="K35" s="22"/>
      <c r="L35" s="22"/>
      <c r="M35" s="22"/>
      <c r="N35" s="22"/>
      <c r="O35" s="22"/>
      <c r="P35" s="22"/>
      <c r="Q35" s="22"/>
      <c r="R35" s="22">
        <v>7300000</v>
      </c>
      <c r="S35" s="22"/>
      <c r="T35" s="22"/>
      <c r="U35" s="22"/>
      <c r="V35" s="22"/>
      <c r="W35" s="22">
        <v>7300000</v>
      </c>
    </row>
    <row r="36" ht="31.5" customHeight="1" spans="1:23">
      <c r="A36" s="110" t="s">
        <v>46</v>
      </c>
      <c r="B36" s="104" t="s">
        <v>173</v>
      </c>
      <c r="C36" s="29" t="s">
        <v>174</v>
      </c>
      <c r="D36" s="29" t="s">
        <v>64</v>
      </c>
      <c r="E36" s="29" t="s">
        <v>65</v>
      </c>
      <c r="F36" s="29" t="s">
        <v>199</v>
      </c>
      <c r="G36" s="29" t="s">
        <v>200</v>
      </c>
      <c r="H36" s="22">
        <v>85000</v>
      </c>
      <c r="I36" s="22"/>
      <c r="J36" s="22"/>
      <c r="K36" s="22"/>
      <c r="L36" s="22"/>
      <c r="M36" s="22"/>
      <c r="N36" s="22"/>
      <c r="O36" s="22"/>
      <c r="P36" s="22"/>
      <c r="Q36" s="22">
        <v>85000</v>
      </c>
      <c r="R36" s="22"/>
      <c r="S36" s="22"/>
      <c r="T36" s="22"/>
      <c r="U36" s="22"/>
      <c r="V36" s="22"/>
      <c r="W36" s="22"/>
    </row>
    <row r="37" ht="31.5" customHeight="1" spans="1:23">
      <c r="A37" s="110" t="s">
        <v>46</v>
      </c>
      <c r="B37" s="104" t="s">
        <v>173</v>
      </c>
      <c r="C37" s="29" t="s">
        <v>174</v>
      </c>
      <c r="D37" s="29" t="s">
        <v>64</v>
      </c>
      <c r="E37" s="29" t="s">
        <v>65</v>
      </c>
      <c r="F37" s="29" t="s">
        <v>201</v>
      </c>
      <c r="G37" s="29" t="s">
        <v>202</v>
      </c>
      <c r="H37" s="22">
        <v>150000</v>
      </c>
      <c r="I37" s="22"/>
      <c r="J37" s="22"/>
      <c r="K37" s="22"/>
      <c r="L37" s="22"/>
      <c r="M37" s="22"/>
      <c r="N37" s="22"/>
      <c r="O37" s="22"/>
      <c r="P37" s="22"/>
      <c r="Q37" s="22"/>
      <c r="R37" s="22">
        <v>150000</v>
      </c>
      <c r="S37" s="22"/>
      <c r="T37" s="22">
        <v>150000</v>
      </c>
      <c r="U37" s="22"/>
      <c r="V37" s="22"/>
      <c r="W37" s="22"/>
    </row>
    <row r="38" ht="31.5" customHeight="1" spans="1:23">
      <c r="A38" s="110" t="s">
        <v>46</v>
      </c>
      <c r="B38" s="104" t="s">
        <v>173</v>
      </c>
      <c r="C38" s="29" t="s">
        <v>174</v>
      </c>
      <c r="D38" s="29" t="s">
        <v>64</v>
      </c>
      <c r="E38" s="29" t="s">
        <v>65</v>
      </c>
      <c r="F38" s="29" t="s">
        <v>203</v>
      </c>
      <c r="G38" s="29" t="s">
        <v>204</v>
      </c>
      <c r="H38" s="22">
        <v>150000</v>
      </c>
      <c r="I38" s="22"/>
      <c r="J38" s="22"/>
      <c r="K38" s="22"/>
      <c r="L38" s="22"/>
      <c r="M38" s="22"/>
      <c r="N38" s="22"/>
      <c r="O38" s="22"/>
      <c r="P38" s="22"/>
      <c r="Q38" s="22"/>
      <c r="R38" s="22">
        <v>150000</v>
      </c>
      <c r="S38" s="22"/>
      <c r="T38" s="22">
        <v>150000</v>
      </c>
      <c r="U38" s="22"/>
      <c r="V38" s="22"/>
      <c r="W38" s="22"/>
    </row>
    <row r="39" ht="31.5" customHeight="1" spans="1:23">
      <c r="A39" s="110" t="s">
        <v>46</v>
      </c>
      <c r="B39" s="104" t="s">
        <v>173</v>
      </c>
      <c r="C39" s="29" t="s">
        <v>174</v>
      </c>
      <c r="D39" s="29" t="s">
        <v>64</v>
      </c>
      <c r="E39" s="29" t="s">
        <v>65</v>
      </c>
      <c r="F39" s="29" t="s">
        <v>205</v>
      </c>
      <c r="G39" s="29" t="s">
        <v>206</v>
      </c>
      <c r="H39" s="22">
        <v>2231541.68</v>
      </c>
      <c r="I39" s="22">
        <v>51841.68</v>
      </c>
      <c r="J39" s="22">
        <v>12960.42</v>
      </c>
      <c r="K39" s="22"/>
      <c r="L39" s="22">
        <v>38881.26</v>
      </c>
      <c r="M39" s="22"/>
      <c r="N39" s="22"/>
      <c r="O39" s="22"/>
      <c r="P39" s="22"/>
      <c r="Q39" s="22">
        <v>60700</v>
      </c>
      <c r="R39" s="22">
        <v>2119000</v>
      </c>
      <c r="S39" s="22"/>
      <c r="T39" s="22">
        <v>1059000</v>
      </c>
      <c r="U39" s="22"/>
      <c r="V39" s="22"/>
      <c r="W39" s="22">
        <v>1060000</v>
      </c>
    </row>
    <row r="40" ht="31.5" customHeight="1" spans="1:23">
      <c r="A40" s="110" t="s">
        <v>46</v>
      </c>
      <c r="B40" s="104" t="s">
        <v>173</v>
      </c>
      <c r="C40" s="29" t="s">
        <v>174</v>
      </c>
      <c r="D40" s="29" t="s">
        <v>64</v>
      </c>
      <c r="E40" s="29" t="s">
        <v>65</v>
      </c>
      <c r="F40" s="29" t="s">
        <v>207</v>
      </c>
      <c r="G40" s="29" t="s">
        <v>208</v>
      </c>
      <c r="H40" s="22">
        <v>2000000</v>
      </c>
      <c r="I40" s="22"/>
      <c r="J40" s="22"/>
      <c r="K40" s="22"/>
      <c r="L40" s="22"/>
      <c r="M40" s="22"/>
      <c r="N40" s="22"/>
      <c r="O40" s="22"/>
      <c r="P40" s="22"/>
      <c r="Q40" s="22"/>
      <c r="R40" s="22">
        <v>2000000</v>
      </c>
      <c r="S40" s="22"/>
      <c r="T40" s="22">
        <v>1500000</v>
      </c>
      <c r="U40" s="22"/>
      <c r="V40" s="22"/>
      <c r="W40" s="22">
        <v>500000</v>
      </c>
    </row>
    <row r="41" ht="31.5" customHeight="1" spans="1:23">
      <c r="A41" s="110" t="s">
        <v>46</v>
      </c>
      <c r="B41" s="104" t="s">
        <v>173</v>
      </c>
      <c r="C41" s="29" t="s">
        <v>174</v>
      </c>
      <c r="D41" s="29" t="s">
        <v>64</v>
      </c>
      <c r="E41" s="29" t="s">
        <v>65</v>
      </c>
      <c r="F41" s="29" t="s">
        <v>209</v>
      </c>
      <c r="G41" s="29" t="s">
        <v>210</v>
      </c>
      <c r="H41" s="22">
        <v>1500000</v>
      </c>
      <c r="I41" s="22"/>
      <c r="J41" s="22"/>
      <c r="K41" s="22"/>
      <c r="L41" s="22"/>
      <c r="M41" s="22"/>
      <c r="N41" s="22"/>
      <c r="O41" s="22"/>
      <c r="P41" s="22"/>
      <c r="Q41" s="22"/>
      <c r="R41" s="22">
        <v>1500000</v>
      </c>
      <c r="S41" s="22"/>
      <c r="T41" s="22">
        <v>1500000</v>
      </c>
      <c r="U41" s="22"/>
      <c r="V41" s="22"/>
      <c r="W41" s="22"/>
    </row>
    <row r="42" ht="31.5" customHeight="1" spans="1:23">
      <c r="A42" s="110" t="s">
        <v>46</v>
      </c>
      <c r="B42" s="104" t="s">
        <v>173</v>
      </c>
      <c r="C42" s="29" t="s">
        <v>174</v>
      </c>
      <c r="D42" s="29" t="s">
        <v>70</v>
      </c>
      <c r="E42" s="29" t="s">
        <v>71</v>
      </c>
      <c r="F42" s="29" t="s">
        <v>205</v>
      </c>
      <c r="G42" s="29" t="s">
        <v>206</v>
      </c>
      <c r="H42" s="22">
        <v>66300</v>
      </c>
      <c r="I42" s="22"/>
      <c r="J42" s="22"/>
      <c r="K42" s="22"/>
      <c r="L42" s="22"/>
      <c r="M42" s="22"/>
      <c r="N42" s="22"/>
      <c r="O42" s="22"/>
      <c r="P42" s="22"/>
      <c r="Q42" s="22">
        <v>66300</v>
      </c>
      <c r="R42" s="22"/>
      <c r="S42" s="22"/>
      <c r="T42" s="22"/>
      <c r="U42" s="22"/>
      <c r="V42" s="22"/>
      <c r="W42" s="22"/>
    </row>
    <row r="43" ht="31.5" customHeight="1" spans="1:23">
      <c r="A43" s="110" t="s">
        <v>46</v>
      </c>
      <c r="B43" s="104" t="s">
        <v>211</v>
      </c>
      <c r="C43" s="29" t="s">
        <v>212</v>
      </c>
      <c r="D43" s="29" t="s">
        <v>64</v>
      </c>
      <c r="E43" s="29" t="s">
        <v>65</v>
      </c>
      <c r="F43" s="29" t="s">
        <v>163</v>
      </c>
      <c r="G43" s="29" t="s">
        <v>162</v>
      </c>
      <c r="H43" s="22">
        <v>3952600</v>
      </c>
      <c r="I43" s="22"/>
      <c r="J43" s="22"/>
      <c r="K43" s="22"/>
      <c r="L43" s="22"/>
      <c r="M43" s="22"/>
      <c r="N43" s="22"/>
      <c r="O43" s="22"/>
      <c r="P43" s="22"/>
      <c r="Q43" s="22">
        <v>3952600</v>
      </c>
      <c r="R43" s="22"/>
      <c r="S43" s="22"/>
      <c r="T43" s="22"/>
      <c r="U43" s="22"/>
      <c r="V43" s="22"/>
      <c r="W43" s="22"/>
    </row>
    <row r="44" ht="18.75" customHeight="1" spans="1:23">
      <c r="A44" s="30" t="s">
        <v>87</v>
      </c>
      <c r="B44" s="31"/>
      <c r="C44" s="31"/>
      <c r="D44" s="31"/>
      <c r="E44" s="31"/>
      <c r="F44" s="31"/>
      <c r="G44" s="32"/>
      <c r="H44" s="22">
        <v>89851841.68</v>
      </c>
      <c r="I44" s="22">
        <v>49751841.68</v>
      </c>
      <c r="J44" s="22">
        <v>12437960.42</v>
      </c>
      <c r="K44" s="22"/>
      <c r="L44" s="22">
        <v>37313881.26</v>
      </c>
      <c r="M44" s="22"/>
      <c r="N44" s="22"/>
      <c r="O44" s="22"/>
      <c r="P44" s="22"/>
      <c r="Q44" s="22">
        <v>10000000</v>
      </c>
      <c r="R44" s="22">
        <v>30100000</v>
      </c>
      <c r="S44" s="22"/>
      <c r="T44" s="22">
        <v>9950000</v>
      </c>
      <c r="U44" s="22"/>
      <c r="V44" s="22"/>
      <c r="W44" s="22">
        <v>20150000</v>
      </c>
    </row>
  </sheetData>
  <mergeCells count="30">
    <mergeCell ref="A2:W2"/>
    <mergeCell ref="A3:G3"/>
    <mergeCell ref="H4:W4"/>
    <mergeCell ref="I5:M5"/>
    <mergeCell ref="N5:P5"/>
    <mergeCell ref="R5:W5"/>
    <mergeCell ref="A44:G4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4"/>
  <sheetViews>
    <sheetView showZeros="0" topLeftCell="A23" workbookViewId="0">
      <selection activeCell="A1" sqref="A1"/>
    </sheetView>
  </sheetViews>
  <sheetFormatPr defaultColWidth="9.14166666666667" defaultRowHeight="14.25" customHeight="1"/>
  <cols>
    <col min="1" max="1" width="14.575" customWidth="1"/>
    <col min="2" max="2" width="21" customWidth="1"/>
    <col min="3" max="3" width="31.2833333333333" customWidth="1"/>
    <col min="4" max="4" width="23.85" customWidth="1"/>
    <col min="5" max="5" width="15.575" customWidth="1"/>
    <col min="6" max="6" width="19.7083333333333" customWidth="1"/>
    <col min="7" max="7" width="14.85" customWidth="1"/>
    <col min="8" max="8" width="19.7083333333333" customWidth="1"/>
    <col min="9" max="16" width="14.1416666666667" customWidth="1"/>
    <col min="17" max="17" width="13.575" customWidth="1"/>
    <col min="18" max="23" width="15.1416666666667" customWidth="1"/>
  </cols>
  <sheetData>
    <row r="1" ht="13.5" customHeight="1" spans="5:23">
      <c r="E1" s="1"/>
      <c r="F1" s="1"/>
      <c r="G1" s="1"/>
      <c r="H1" s="1"/>
      <c r="U1" s="108"/>
      <c r="W1" s="52" t="s">
        <v>213</v>
      </c>
    </row>
    <row r="2" ht="27.75" customHeight="1" spans="1:23">
      <c r="A2" s="26" t="s">
        <v>214</v>
      </c>
      <c r="B2" s="26"/>
      <c r="C2" s="26"/>
      <c r="D2" s="26"/>
      <c r="E2" s="26"/>
      <c r="F2" s="26"/>
      <c r="G2" s="26"/>
      <c r="H2" s="26"/>
      <c r="I2" s="26"/>
      <c r="J2" s="26"/>
      <c r="K2" s="26"/>
      <c r="L2" s="26"/>
      <c r="M2" s="26"/>
      <c r="N2" s="26"/>
      <c r="O2" s="26"/>
      <c r="P2" s="26"/>
      <c r="Q2" s="26"/>
      <c r="R2" s="26"/>
      <c r="S2" s="26"/>
      <c r="T2" s="26"/>
      <c r="U2" s="26"/>
      <c r="V2" s="26"/>
      <c r="W2" s="26"/>
    </row>
    <row r="3" ht="13.5" customHeight="1" spans="1:23">
      <c r="A3" s="4" t="str">
        <f t="shared" ref="A3:B3" si="0">"单位名称："&amp;"云南省电子信息高级技工学校"</f>
        <v>单位名称：云南省电子信息高级技工学校</v>
      </c>
      <c r="B3" s="103" t="str">
        <f t="shared" si="0"/>
        <v>单位名称：云南省电子信息高级技工学校</v>
      </c>
      <c r="C3" s="103"/>
      <c r="D3" s="103"/>
      <c r="E3" s="103"/>
      <c r="F3" s="103"/>
      <c r="G3" s="103"/>
      <c r="H3" s="103"/>
      <c r="I3" s="103"/>
      <c r="J3" s="6"/>
      <c r="K3" s="6"/>
      <c r="L3" s="6"/>
      <c r="M3" s="6"/>
      <c r="N3" s="6"/>
      <c r="O3" s="6"/>
      <c r="P3" s="6"/>
      <c r="Q3" s="6"/>
      <c r="U3" s="108"/>
      <c r="W3" s="99" t="s">
        <v>112</v>
      </c>
    </row>
    <row r="4" ht="21.75" customHeight="1" spans="1:23">
      <c r="A4" s="8" t="s">
        <v>215</v>
      </c>
      <c r="B4" s="8" t="s">
        <v>123</v>
      </c>
      <c r="C4" s="8" t="s">
        <v>124</v>
      </c>
      <c r="D4" s="8" t="s">
        <v>216</v>
      </c>
      <c r="E4" s="9" t="s">
        <v>125</v>
      </c>
      <c r="F4" s="9" t="s">
        <v>126</v>
      </c>
      <c r="G4" s="9" t="s">
        <v>127</v>
      </c>
      <c r="H4" s="9" t="s">
        <v>128</v>
      </c>
      <c r="I4" s="59" t="s">
        <v>31</v>
      </c>
      <c r="J4" s="59" t="s">
        <v>217</v>
      </c>
      <c r="K4" s="59"/>
      <c r="L4" s="59"/>
      <c r="M4" s="59"/>
      <c r="N4" s="105" t="s">
        <v>130</v>
      </c>
      <c r="O4" s="105"/>
      <c r="P4" s="105"/>
      <c r="Q4" s="9" t="s">
        <v>37</v>
      </c>
      <c r="R4" s="10" t="s">
        <v>52</v>
      </c>
      <c r="S4" s="11"/>
      <c r="T4" s="11"/>
      <c r="U4" s="11"/>
      <c r="V4" s="11"/>
      <c r="W4" s="12"/>
    </row>
    <row r="5" ht="21.75" customHeight="1" spans="1:23">
      <c r="A5" s="13"/>
      <c r="B5" s="13"/>
      <c r="C5" s="13"/>
      <c r="D5" s="13"/>
      <c r="E5" s="14"/>
      <c r="F5" s="14"/>
      <c r="G5" s="14"/>
      <c r="H5" s="14"/>
      <c r="I5" s="59"/>
      <c r="J5" s="44" t="s">
        <v>34</v>
      </c>
      <c r="K5" s="44"/>
      <c r="L5" s="44" t="s">
        <v>35</v>
      </c>
      <c r="M5" s="44" t="s">
        <v>36</v>
      </c>
      <c r="N5" s="106" t="s">
        <v>34</v>
      </c>
      <c r="O5" s="106" t="s">
        <v>35</v>
      </c>
      <c r="P5" s="106" t="s">
        <v>36</v>
      </c>
      <c r="Q5" s="14"/>
      <c r="R5" s="9" t="s">
        <v>33</v>
      </c>
      <c r="S5" s="9" t="s">
        <v>44</v>
      </c>
      <c r="T5" s="9" t="s">
        <v>136</v>
      </c>
      <c r="U5" s="9" t="s">
        <v>40</v>
      </c>
      <c r="V5" s="9" t="s">
        <v>41</v>
      </c>
      <c r="W5" s="9" t="s">
        <v>42</v>
      </c>
    </row>
    <row r="6" ht="40.5" customHeight="1" spans="1:23">
      <c r="A6" s="16"/>
      <c r="B6" s="16"/>
      <c r="C6" s="16"/>
      <c r="D6" s="16"/>
      <c r="E6" s="17"/>
      <c r="F6" s="17"/>
      <c r="G6" s="17"/>
      <c r="H6" s="17"/>
      <c r="I6" s="59"/>
      <c r="J6" s="44" t="s">
        <v>33</v>
      </c>
      <c r="K6" s="44" t="s">
        <v>218</v>
      </c>
      <c r="L6" s="44"/>
      <c r="M6" s="44"/>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3" customHeight="1" spans="1:23">
      <c r="A8" s="29"/>
      <c r="B8" s="104"/>
      <c r="C8" s="29" t="s">
        <v>219</v>
      </c>
      <c r="D8" s="29"/>
      <c r="E8" s="29"/>
      <c r="F8" s="29"/>
      <c r="G8" s="29"/>
      <c r="H8" s="29"/>
      <c r="I8" s="107">
        <v>1680000</v>
      </c>
      <c r="J8" s="107"/>
      <c r="K8" s="107"/>
      <c r="L8" s="107"/>
      <c r="M8" s="107"/>
      <c r="N8" s="107">
        <v>1680000</v>
      </c>
      <c r="O8" s="107"/>
      <c r="P8" s="107"/>
      <c r="Q8" s="107"/>
      <c r="R8" s="107"/>
      <c r="S8" s="107"/>
      <c r="T8" s="107"/>
      <c r="U8" s="87"/>
      <c r="V8" s="107"/>
      <c r="W8" s="107"/>
    </row>
    <row r="9" ht="33" customHeight="1" spans="1:23">
      <c r="A9" s="29" t="s">
        <v>220</v>
      </c>
      <c r="B9" s="104" t="s">
        <v>221</v>
      </c>
      <c r="C9" s="29" t="s">
        <v>219</v>
      </c>
      <c r="D9" s="29" t="s">
        <v>46</v>
      </c>
      <c r="E9" s="29" t="s">
        <v>64</v>
      </c>
      <c r="F9" s="29" t="s">
        <v>65</v>
      </c>
      <c r="G9" s="29" t="s">
        <v>205</v>
      </c>
      <c r="H9" s="29" t="s">
        <v>206</v>
      </c>
      <c r="I9" s="107">
        <v>200000</v>
      </c>
      <c r="J9" s="107"/>
      <c r="K9" s="107"/>
      <c r="L9" s="107"/>
      <c r="M9" s="107"/>
      <c r="N9" s="107">
        <v>200000</v>
      </c>
      <c r="O9" s="107"/>
      <c r="P9" s="107"/>
      <c r="Q9" s="107"/>
      <c r="R9" s="107"/>
      <c r="S9" s="107"/>
      <c r="T9" s="107"/>
      <c r="U9" s="87"/>
      <c r="V9" s="107"/>
      <c r="W9" s="107"/>
    </row>
    <row r="10" ht="33" customHeight="1" spans="1:23">
      <c r="A10" s="29" t="s">
        <v>220</v>
      </c>
      <c r="B10" s="104" t="s">
        <v>221</v>
      </c>
      <c r="C10" s="29" t="s">
        <v>219</v>
      </c>
      <c r="D10" s="29" t="s">
        <v>46</v>
      </c>
      <c r="E10" s="29" t="s">
        <v>64</v>
      </c>
      <c r="F10" s="29" t="s">
        <v>65</v>
      </c>
      <c r="G10" s="29" t="s">
        <v>222</v>
      </c>
      <c r="H10" s="29" t="s">
        <v>223</v>
      </c>
      <c r="I10" s="107">
        <v>180000</v>
      </c>
      <c r="J10" s="107"/>
      <c r="K10" s="107"/>
      <c r="L10" s="107"/>
      <c r="M10" s="107"/>
      <c r="N10" s="107">
        <v>180000</v>
      </c>
      <c r="O10" s="107"/>
      <c r="P10" s="107"/>
      <c r="Q10" s="107"/>
      <c r="R10" s="107"/>
      <c r="S10" s="107"/>
      <c r="T10" s="107"/>
      <c r="U10" s="87"/>
      <c r="V10" s="107"/>
      <c r="W10" s="107"/>
    </row>
    <row r="11" ht="33" customHeight="1" spans="1:23">
      <c r="A11" s="29" t="s">
        <v>220</v>
      </c>
      <c r="B11" s="104" t="s">
        <v>221</v>
      </c>
      <c r="C11" s="29" t="s">
        <v>219</v>
      </c>
      <c r="D11" s="29" t="s">
        <v>46</v>
      </c>
      <c r="E11" s="29" t="s">
        <v>64</v>
      </c>
      <c r="F11" s="29" t="s">
        <v>65</v>
      </c>
      <c r="G11" s="29" t="s">
        <v>207</v>
      </c>
      <c r="H11" s="29" t="s">
        <v>208</v>
      </c>
      <c r="I11" s="107">
        <v>1300000</v>
      </c>
      <c r="J11" s="107"/>
      <c r="K11" s="107"/>
      <c r="L11" s="107"/>
      <c r="M11" s="107"/>
      <c r="N11" s="107">
        <v>1300000</v>
      </c>
      <c r="O11" s="107"/>
      <c r="P11" s="107"/>
      <c r="Q11" s="107"/>
      <c r="R11" s="107"/>
      <c r="S11" s="107"/>
      <c r="T11" s="107"/>
      <c r="U11" s="87"/>
      <c r="V11" s="107"/>
      <c r="W11" s="107"/>
    </row>
    <row r="12" ht="33" customHeight="1" spans="1:23">
      <c r="A12" s="29"/>
      <c r="B12" s="29"/>
      <c r="C12" s="29" t="s">
        <v>224</v>
      </c>
      <c r="D12" s="29"/>
      <c r="E12" s="29"/>
      <c r="F12" s="29"/>
      <c r="G12" s="29"/>
      <c r="H12" s="29"/>
      <c r="I12" s="107">
        <v>4000000</v>
      </c>
      <c r="J12" s="107"/>
      <c r="K12" s="107"/>
      <c r="L12" s="107"/>
      <c r="M12" s="107"/>
      <c r="N12" s="107">
        <v>4000000</v>
      </c>
      <c r="O12" s="107"/>
      <c r="P12" s="107"/>
      <c r="Q12" s="107"/>
      <c r="R12" s="107"/>
      <c r="S12" s="107"/>
      <c r="T12" s="107"/>
      <c r="U12" s="87"/>
      <c r="V12" s="107"/>
      <c r="W12" s="107"/>
    </row>
    <row r="13" ht="33" customHeight="1" spans="1:23">
      <c r="A13" s="29" t="s">
        <v>225</v>
      </c>
      <c r="B13" s="104" t="s">
        <v>226</v>
      </c>
      <c r="C13" s="29" t="s">
        <v>224</v>
      </c>
      <c r="D13" s="29" t="s">
        <v>46</v>
      </c>
      <c r="E13" s="29" t="s">
        <v>64</v>
      </c>
      <c r="F13" s="29" t="s">
        <v>65</v>
      </c>
      <c r="G13" s="29" t="s">
        <v>187</v>
      </c>
      <c r="H13" s="29" t="s">
        <v>188</v>
      </c>
      <c r="I13" s="107">
        <v>1000000</v>
      </c>
      <c r="J13" s="107"/>
      <c r="K13" s="107"/>
      <c r="L13" s="107"/>
      <c r="M13" s="107"/>
      <c r="N13" s="107">
        <v>1000000</v>
      </c>
      <c r="O13" s="107"/>
      <c r="P13" s="107"/>
      <c r="Q13" s="107"/>
      <c r="R13" s="107"/>
      <c r="S13" s="107"/>
      <c r="T13" s="107"/>
      <c r="U13" s="87"/>
      <c r="V13" s="107"/>
      <c r="W13" s="107"/>
    </row>
    <row r="14" ht="33" customHeight="1" spans="1:23">
      <c r="A14" s="29" t="s">
        <v>225</v>
      </c>
      <c r="B14" s="104" t="s">
        <v>226</v>
      </c>
      <c r="C14" s="29" t="s">
        <v>224</v>
      </c>
      <c r="D14" s="29" t="s">
        <v>46</v>
      </c>
      <c r="E14" s="29" t="s">
        <v>64</v>
      </c>
      <c r="F14" s="29" t="s">
        <v>65</v>
      </c>
      <c r="G14" s="29" t="s">
        <v>207</v>
      </c>
      <c r="H14" s="29" t="s">
        <v>208</v>
      </c>
      <c r="I14" s="107">
        <v>3000000</v>
      </c>
      <c r="J14" s="107"/>
      <c r="K14" s="107"/>
      <c r="L14" s="107"/>
      <c r="M14" s="107"/>
      <c r="N14" s="107">
        <v>3000000</v>
      </c>
      <c r="O14" s="107"/>
      <c r="P14" s="107"/>
      <c r="Q14" s="107"/>
      <c r="R14" s="107"/>
      <c r="S14" s="107"/>
      <c r="T14" s="107"/>
      <c r="U14" s="87"/>
      <c r="V14" s="107"/>
      <c r="W14" s="107"/>
    </row>
    <row r="15" ht="33" customHeight="1" spans="1:23">
      <c r="A15" s="29"/>
      <c r="B15" s="29"/>
      <c r="C15" s="29" t="s">
        <v>227</v>
      </c>
      <c r="D15" s="29"/>
      <c r="E15" s="29"/>
      <c r="F15" s="29"/>
      <c r="G15" s="29"/>
      <c r="H15" s="29"/>
      <c r="I15" s="107">
        <v>74627700</v>
      </c>
      <c r="J15" s="107">
        <v>74627700</v>
      </c>
      <c r="K15" s="107">
        <v>74627700</v>
      </c>
      <c r="L15" s="107"/>
      <c r="M15" s="107"/>
      <c r="N15" s="107"/>
      <c r="O15" s="107"/>
      <c r="P15" s="107"/>
      <c r="Q15" s="107"/>
      <c r="R15" s="107"/>
      <c r="S15" s="107"/>
      <c r="T15" s="107"/>
      <c r="U15" s="87"/>
      <c r="V15" s="107"/>
      <c r="W15" s="107"/>
    </row>
    <row r="16" ht="33" customHeight="1" spans="1:23">
      <c r="A16" s="29" t="s">
        <v>225</v>
      </c>
      <c r="B16" s="104" t="s">
        <v>228</v>
      </c>
      <c r="C16" s="29" t="s">
        <v>227</v>
      </c>
      <c r="D16" s="29" t="s">
        <v>46</v>
      </c>
      <c r="E16" s="29" t="s">
        <v>64</v>
      </c>
      <c r="F16" s="29" t="s">
        <v>65</v>
      </c>
      <c r="G16" s="29" t="s">
        <v>229</v>
      </c>
      <c r="H16" s="29" t="s">
        <v>230</v>
      </c>
      <c r="I16" s="107">
        <v>35000000</v>
      </c>
      <c r="J16" s="107">
        <v>35000000</v>
      </c>
      <c r="K16" s="107">
        <v>35000000</v>
      </c>
      <c r="L16" s="107"/>
      <c r="M16" s="107"/>
      <c r="N16" s="107"/>
      <c r="O16" s="107"/>
      <c r="P16" s="107"/>
      <c r="Q16" s="107"/>
      <c r="R16" s="107"/>
      <c r="S16" s="107"/>
      <c r="T16" s="107"/>
      <c r="U16" s="87"/>
      <c r="V16" s="107"/>
      <c r="W16" s="107"/>
    </row>
    <row r="17" ht="33" customHeight="1" spans="1:23">
      <c r="A17" s="29" t="s">
        <v>225</v>
      </c>
      <c r="B17" s="104" t="s">
        <v>228</v>
      </c>
      <c r="C17" s="29" t="s">
        <v>227</v>
      </c>
      <c r="D17" s="29" t="s">
        <v>46</v>
      </c>
      <c r="E17" s="29" t="s">
        <v>64</v>
      </c>
      <c r="F17" s="29" t="s">
        <v>65</v>
      </c>
      <c r="G17" s="29" t="s">
        <v>231</v>
      </c>
      <c r="H17" s="29" t="s">
        <v>232</v>
      </c>
      <c r="I17" s="107">
        <v>35000000</v>
      </c>
      <c r="J17" s="107">
        <v>35000000</v>
      </c>
      <c r="K17" s="107">
        <v>35000000</v>
      </c>
      <c r="L17" s="107"/>
      <c r="M17" s="107"/>
      <c r="N17" s="107"/>
      <c r="O17" s="107"/>
      <c r="P17" s="107"/>
      <c r="Q17" s="107"/>
      <c r="R17" s="107"/>
      <c r="S17" s="107"/>
      <c r="T17" s="107"/>
      <c r="U17" s="87"/>
      <c r="V17" s="107"/>
      <c r="W17" s="107"/>
    </row>
    <row r="18" ht="33" customHeight="1" spans="1:23">
      <c r="A18" s="29" t="s">
        <v>225</v>
      </c>
      <c r="B18" s="104" t="s">
        <v>228</v>
      </c>
      <c r="C18" s="29" t="s">
        <v>227</v>
      </c>
      <c r="D18" s="29" t="s">
        <v>46</v>
      </c>
      <c r="E18" s="29" t="s">
        <v>64</v>
      </c>
      <c r="F18" s="29" t="s">
        <v>65</v>
      </c>
      <c r="G18" s="29" t="s">
        <v>233</v>
      </c>
      <c r="H18" s="29" t="s">
        <v>234</v>
      </c>
      <c r="I18" s="107">
        <v>4627700</v>
      </c>
      <c r="J18" s="107">
        <v>4627700</v>
      </c>
      <c r="K18" s="107">
        <v>4627700</v>
      </c>
      <c r="L18" s="107"/>
      <c r="M18" s="107"/>
      <c r="N18" s="107"/>
      <c r="O18" s="107"/>
      <c r="P18" s="107"/>
      <c r="Q18" s="107"/>
      <c r="R18" s="107"/>
      <c r="S18" s="107"/>
      <c r="T18" s="107"/>
      <c r="U18" s="87"/>
      <c r="V18" s="107"/>
      <c r="W18" s="107"/>
    </row>
    <row r="19" ht="33" customHeight="1" spans="1:23">
      <c r="A19" s="29"/>
      <c r="B19" s="29"/>
      <c r="C19" s="29" t="s">
        <v>235</v>
      </c>
      <c r="D19" s="29"/>
      <c r="E19" s="29"/>
      <c r="F19" s="29"/>
      <c r="G19" s="29"/>
      <c r="H19" s="29"/>
      <c r="I19" s="107">
        <v>55000</v>
      </c>
      <c r="J19" s="107"/>
      <c r="K19" s="107"/>
      <c r="L19" s="107"/>
      <c r="M19" s="107"/>
      <c r="N19" s="107">
        <v>55000</v>
      </c>
      <c r="O19" s="107"/>
      <c r="P19" s="107"/>
      <c r="Q19" s="107"/>
      <c r="R19" s="107"/>
      <c r="S19" s="107"/>
      <c r="T19" s="107"/>
      <c r="U19" s="87"/>
      <c r="V19" s="107"/>
      <c r="W19" s="107"/>
    </row>
    <row r="20" ht="33" customHeight="1" spans="1:23">
      <c r="A20" s="29" t="s">
        <v>236</v>
      </c>
      <c r="B20" s="104" t="s">
        <v>237</v>
      </c>
      <c r="C20" s="29" t="s">
        <v>235</v>
      </c>
      <c r="D20" s="29" t="s">
        <v>46</v>
      </c>
      <c r="E20" s="29" t="s">
        <v>64</v>
      </c>
      <c r="F20" s="29" t="s">
        <v>65</v>
      </c>
      <c r="G20" s="29" t="s">
        <v>238</v>
      </c>
      <c r="H20" s="29" t="s">
        <v>239</v>
      </c>
      <c r="I20" s="107">
        <v>55000</v>
      </c>
      <c r="J20" s="107"/>
      <c r="K20" s="107"/>
      <c r="L20" s="107"/>
      <c r="M20" s="107"/>
      <c r="N20" s="107">
        <v>55000</v>
      </c>
      <c r="O20" s="107"/>
      <c r="P20" s="107"/>
      <c r="Q20" s="107"/>
      <c r="R20" s="107"/>
      <c r="S20" s="107"/>
      <c r="T20" s="107"/>
      <c r="U20" s="87"/>
      <c r="V20" s="107"/>
      <c r="W20" s="107"/>
    </row>
    <row r="21" ht="33" customHeight="1" spans="1:23">
      <c r="A21" s="29"/>
      <c r="B21" s="29"/>
      <c r="C21" s="29" t="s">
        <v>240</v>
      </c>
      <c r="D21" s="29"/>
      <c r="E21" s="29"/>
      <c r="F21" s="29"/>
      <c r="G21" s="29"/>
      <c r="H21" s="29"/>
      <c r="I21" s="107">
        <v>16500000</v>
      </c>
      <c r="J21" s="107"/>
      <c r="K21" s="107"/>
      <c r="L21" s="107"/>
      <c r="M21" s="107"/>
      <c r="N21" s="107"/>
      <c r="O21" s="107"/>
      <c r="P21" s="107"/>
      <c r="Q21" s="107">
        <v>16500000</v>
      </c>
      <c r="R21" s="107"/>
      <c r="S21" s="107"/>
      <c r="T21" s="107"/>
      <c r="U21" s="87"/>
      <c r="V21" s="107"/>
      <c r="W21" s="107"/>
    </row>
    <row r="22" ht="33" customHeight="1" spans="1:23">
      <c r="A22" s="29" t="s">
        <v>225</v>
      </c>
      <c r="B22" s="104" t="s">
        <v>241</v>
      </c>
      <c r="C22" s="29" t="s">
        <v>240</v>
      </c>
      <c r="D22" s="29" t="s">
        <v>46</v>
      </c>
      <c r="E22" s="29" t="s">
        <v>64</v>
      </c>
      <c r="F22" s="29" t="s">
        <v>65</v>
      </c>
      <c r="G22" s="29" t="s">
        <v>229</v>
      </c>
      <c r="H22" s="29" t="s">
        <v>230</v>
      </c>
      <c r="I22" s="107">
        <v>5000000</v>
      </c>
      <c r="J22" s="107"/>
      <c r="K22" s="107"/>
      <c r="L22" s="107"/>
      <c r="M22" s="107"/>
      <c r="N22" s="107"/>
      <c r="O22" s="107"/>
      <c r="P22" s="107"/>
      <c r="Q22" s="107">
        <v>5000000</v>
      </c>
      <c r="R22" s="107"/>
      <c r="S22" s="107"/>
      <c r="T22" s="107"/>
      <c r="U22" s="87"/>
      <c r="V22" s="107"/>
      <c r="W22" s="107"/>
    </row>
    <row r="23" ht="33" customHeight="1" spans="1:23">
      <c r="A23" s="29" t="s">
        <v>225</v>
      </c>
      <c r="B23" s="104" t="s">
        <v>241</v>
      </c>
      <c r="C23" s="29" t="s">
        <v>240</v>
      </c>
      <c r="D23" s="29" t="s">
        <v>46</v>
      </c>
      <c r="E23" s="29" t="s">
        <v>64</v>
      </c>
      <c r="F23" s="29" t="s">
        <v>65</v>
      </c>
      <c r="G23" s="29" t="s">
        <v>231</v>
      </c>
      <c r="H23" s="29" t="s">
        <v>232</v>
      </c>
      <c r="I23" s="107">
        <v>10000000</v>
      </c>
      <c r="J23" s="107"/>
      <c r="K23" s="107"/>
      <c r="L23" s="107"/>
      <c r="M23" s="107"/>
      <c r="N23" s="107"/>
      <c r="O23" s="107"/>
      <c r="P23" s="107"/>
      <c r="Q23" s="107">
        <v>10000000</v>
      </c>
      <c r="R23" s="107"/>
      <c r="S23" s="107"/>
      <c r="T23" s="107"/>
      <c r="U23" s="87"/>
      <c r="V23" s="107"/>
      <c r="W23" s="107"/>
    </row>
    <row r="24" ht="33" customHeight="1" spans="1:23">
      <c r="A24" s="29" t="s">
        <v>225</v>
      </c>
      <c r="B24" s="104" t="s">
        <v>241</v>
      </c>
      <c r="C24" s="29" t="s">
        <v>240</v>
      </c>
      <c r="D24" s="29" t="s">
        <v>46</v>
      </c>
      <c r="E24" s="29" t="s">
        <v>64</v>
      </c>
      <c r="F24" s="29" t="s">
        <v>65</v>
      </c>
      <c r="G24" s="29" t="s">
        <v>233</v>
      </c>
      <c r="H24" s="29" t="s">
        <v>234</v>
      </c>
      <c r="I24" s="107">
        <v>1500000</v>
      </c>
      <c r="J24" s="107"/>
      <c r="K24" s="107"/>
      <c r="L24" s="107"/>
      <c r="M24" s="107"/>
      <c r="N24" s="107"/>
      <c r="O24" s="107"/>
      <c r="P24" s="107"/>
      <c r="Q24" s="107">
        <v>1500000</v>
      </c>
      <c r="R24" s="107"/>
      <c r="S24" s="107"/>
      <c r="T24" s="107"/>
      <c r="U24" s="87"/>
      <c r="V24" s="107"/>
      <c r="W24" s="107"/>
    </row>
    <row r="25" ht="33" customHeight="1" spans="1:23">
      <c r="A25" s="29"/>
      <c r="B25" s="29"/>
      <c r="C25" s="29" t="s">
        <v>242</v>
      </c>
      <c r="D25" s="29"/>
      <c r="E25" s="29"/>
      <c r="F25" s="29"/>
      <c r="G25" s="29"/>
      <c r="H25" s="29"/>
      <c r="I25" s="107">
        <v>2000000</v>
      </c>
      <c r="J25" s="107"/>
      <c r="K25" s="107"/>
      <c r="L25" s="107"/>
      <c r="M25" s="107"/>
      <c r="N25" s="107"/>
      <c r="O25" s="107"/>
      <c r="P25" s="107"/>
      <c r="Q25" s="107"/>
      <c r="R25" s="107">
        <v>2000000</v>
      </c>
      <c r="S25" s="107"/>
      <c r="T25" s="107">
        <v>2000000</v>
      </c>
      <c r="U25" s="87"/>
      <c r="V25" s="107"/>
      <c r="W25" s="107"/>
    </row>
    <row r="26" ht="33" customHeight="1" spans="1:23">
      <c r="A26" s="29" t="s">
        <v>225</v>
      </c>
      <c r="B26" s="104" t="s">
        <v>243</v>
      </c>
      <c r="C26" s="29" t="s">
        <v>242</v>
      </c>
      <c r="D26" s="29" t="s">
        <v>46</v>
      </c>
      <c r="E26" s="29" t="s">
        <v>64</v>
      </c>
      <c r="F26" s="29" t="s">
        <v>65</v>
      </c>
      <c r="G26" s="29" t="s">
        <v>244</v>
      </c>
      <c r="H26" s="29" t="s">
        <v>245</v>
      </c>
      <c r="I26" s="107">
        <v>400000</v>
      </c>
      <c r="J26" s="107"/>
      <c r="K26" s="107"/>
      <c r="L26" s="107"/>
      <c r="M26" s="107"/>
      <c r="N26" s="107"/>
      <c r="O26" s="107"/>
      <c r="P26" s="107"/>
      <c r="Q26" s="107"/>
      <c r="R26" s="107">
        <v>400000</v>
      </c>
      <c r="S26" s="107"/>
      <c r="T26" s="107">
        <v>400000</v>
      </c>
      <c r="U26" s="87"/>
      <c r="V26" s="107"/>
      <c r="W26" s="107"/>
    </row>
    <row r="27" ht="33" customHeight="1" spans="1:23">
      <c r="A27" s="29" t="s">
        <v>225</v>
      </c>
      <c r="B27" s="104" t="s">
        <v>243</v>
      </c>
      <c r="C27" s="29" t="s">
        <v>242</v>
      </c>
      <c r="D27" s="29" t="s">
        <v>46</v>
      </c>
      <c r="E27" s="29" t="s">
        <v>64</v>
      </c>
      <c r="F27" s="29" t="s">
        <v>65</v>
      </c>
      <c r="G27" s="29" t="s">
        <v>246</v>
      </c>
      <c r="H27" s="29" t="s">
        <v>247</v>
      </c>
      <c r="I27" s="107">
        <v>173500</v>
      </c>
      <c r="J27" s="107"/>
      <c r="K27" s="107"/>
      <c r="L27" s="107"/>
      <c r="M27" s="107"/>
      <c r="N27" s="107"/>
      <c r="O27" s="107"/>
      <c r="P27" s="107"/>
      <c r="Q27" s="107"/>
      <c r="R27" s="107">
        <v>173500</v>
      </c>
      <c r="S27" s="107"/>
      <c r="T27" s="107">
        <v>173500</v>
      </c>
      <c r="U27" s="87"/>
      <c r="V27" s="107"/>
      <c r="W27" s="107"/>
    </row>
    <row r="28" ht="33" customHeight="1" spans="1:23">
      <c r="A28" s="29" t="s">
        <v>225</v>
      </c>
      <c r="B28" s="104" t="s">
        <v>243</v>
      </c>
      <c r="C28" s="29" t="s">
        <v>242</v>
      </c>
      <c r="D28" s="29" t="s">
        <v>46</v>
      </c>
      <c r="E28" s="29" t="s">
        <v>64</v>
      </c>
      <c r="F28" s="29" t="s">
        <v>65</v>
      </c>
      <c r="G28" s="29" t="s">
        <v>189</v>
      </c>
      <c r="H28" s="29" t="s">
        <v>190</v>
      </c>
      <c r="I28" s="107">
        <v>140000</v>
      </c>
      <c r="J28" s="107"/>
      <c r="K28" s="107"/>
      <c r="L28" s="107"/>
      <c r="M28" s="107"/>
      <c r="N28" s="107"/>
      <c r="O28" s="107"/>
      <c r="P28" s="107"/>
      <c r="Q28" s="107"/>
      <c r="R28" s="107">
        <v>140000</v>
      </c>
      <c r="S28" s="107"/>
      <c r="T28" s="107">
        <v>140000</v>
      </c>
      <c r="U28" s="87"/>
      <c r="V28" s="107"/>
      <c r="W28" s="107"/>
    </row>
    <row r="29" ht="33" customHeight="1" spans="1:23">
      <c r="A29" s="29" t="s">
        <v>225</v>
      </c>
      <c r="B29" s="104" t="s">
        <v>243</v>
      </c>
      <c r="C29" s="29" t="s">
        <v>242</v>
      </c>
      <c r="D29" s="29" t="s">
        <v>46</v>
      </c>
      <c r="E29" s="29" t="s">
        <v>64</v>
      </c>
      <c r="F29" s="29" t="s">
        <v>65</v>
      </c>
      <c r="G29" s="29" t="s">
        <v>191</v>
      </c>
      <c r="H29" s="29" t="s">
        <v>192</v>
      </c>
      <c r="I29" s="107">
        <v>260000</v>
      </c>
      <c r="J29" s="107"/>
      <c r="K29" s="107"/>
      <c r="L29" s="107"/>
      <c r="M29" s="107"/>
      <c r="N29" s="107"/>
      <c r="O29" s="107"/>
      <c r="P29" s="107"/>
      <c r="Q29" s="107"/>
      <c r="R29" s="107">
        <v>260000</v>
      </c>
      <c r="S29" s="107"/>
      <c r="T29" s="107">
        <v>260000</v>
      </c>
      <c r="U29" s="87"/>
      <c r="V29" s="107"/>
      <c r="W29" s="107"/>
    </row>
    <row r="30" ht="33" customHeight="1" spans="1:23">
      <c r="A30" s="29" t="s">
        <v>225</v>
      </c>
      <c r="B30" s="104" t="s">
        <v>243</v>
      </c>
      <c r="C30" s="29" t="s">
        <v>242</v>
      </c>
      <c r="D30" s="29" t="s">
        <v>46</v>
      </c>
      <c r="E30" s="29" t="s">
        <v>64</v>
      </c>
      <c r="F30" s="29" t="s">
        <v>65</v>
      </c>
      <c r="G30" s="29" t="s">
        <v>193</v>
      </c>
      <c r="H30" s="29" t="s">
        <v>194</v>
      </c>
      <c r="I30" s="107">
        <v>500000</v>
      </c>
      <c r="J30" s="107"/>
      <c r="K30" s="107"/>
      <c r="L30" s="107"/>
      <c r="M30" s="107"/>
      <c r="N30" s="107"/>
      <c r="O30" s="107"/>
      <c r="P30" s="107"/>
      <c r="Q30" s="107"/>
      <c r="R30" s="107">
        <v>500000</v>
      </c>
      <c r="S30" s="107"/>
      <c r="T30" s="107">
        <v>500000</v>
      </c>
      <c r="U30" s="87"/>
      <c r="V30" s="107"/>
      <c r="W30" s="107"/>
    </row>
    <row r="31" ht="33" customHeight="1" spans="1:23">
      <c r="A31" s="29" t="s">
        <v>225</v>
      </c>
      <c r="B31" s="104" t="s">
        <v>243</v>
      </c>
      <c r="C31" s="29" t="s">
        <v>242</v>
      </c>
      <c r="D31" s="29" t="s">
        <v>46</v>
      </c>
      <c r="E31" s="29" t="s">
        <v>64</v>
      </c>
      <c r="F31" s="29" t="s">
        <v>65</v>
      </c>
      <c r="G31" s="29" t="s">
        <v>195</v>
      </c>
      <c r="H31" s="29" t="s">
        <v>196</v>
      </c>
      <c r="I31" s="107">
        <v>250000</v>
      </c>
      <c r="J31" s="107"/>
      <c r="K31" s="107"/>
      <c r="L31" s="107"/>
      <c r="M31" s="107"/>
      <c r="N31" s="107"/>
      <c r="O31" s="107"/>
      <c r="P31" s="107"/>
      <c r="Q31" s="107"/>
      <c r="R31" s="107">
        <v>250000</v>
      </c>
      <c r="S31" s="107"/>
      <c r="T31" s="107">
        <v>250000</v>
      </c>
      <c r="U31" s="87"/>
      <c r="V31" s="107"/>
      <c r="W31" s="107"/>
    </row>
    <row r="32" ht="33" customHeight="1" spans="1:23">
      <c r="A32" s="29" t="s">
        <v>225</v>
      </c>
      <c r="B32" s="104" t="s">
        <v>243</v>
      </c>
      <c r="C32" s="29" t="s">
        <v>242</v>
      </c>
      <c r="D32" s="29" t="s">
        <v>46</v>
      </c>
      <c r="E32" s="29" t="s">
        <v>64</v>
      </c>
      <c r="F32" s="29" t="s">
        <v>65</v>
      </c>
      <c r="G32" s="29" t="s">
        <v>197</v>
      </c>
      <c r="H32" s="29" t="s">
        <v>198</v>
      </c>
      <c r="I32" s="107">
        <v>200000</v>
      </c>
      <c r="J32" s="107"/>
      <c r="K32" s="107"/>
      <c r="L32" s="107"/>
      <c r="M32" s="107"/>
      <c r="N32" s="107"/>
      <c r="O32" s="107"/>
      <c r="P32" s="107"/>
      <c r="Q32" s="107"/>
      <c r="R32" s="107">
        <v>200000</v>
      </c>
      <c r="S32" s="107"/>
      <c r="T32" s="107">
        <v>200000</v>
      </c>
      <c r="U32" s="87"/>
      <c r="V32" s="107"/>
      <c r="W32" s="107"/>
    </row>
    <row r="33" ht="33" customHeight="1" spans="1:23">
      <c r="A33" s="29" t="s">
        <v>225</v>
      </c>
      <c r="B33" s="104" t="s">
        <v>243</v>
      </c>
      <c r="C33" s="29" t="s">
        <v>242</v>
      </c>
      <c r="D33" s="29" t="s">
        <v>46</v>
      </c>
      <c r="E33" s="29" t="s">
        <v>64</v>
      </c>
      <c r="F33" s="29" t="s">
        <v>65</v>
      </c>
      <c r="G33" s="29" t="s">
        <v>205</v>
      </c>
      <c r="H33" s="29" t="s">
        <v>206</v>
      </c>
      <c r="I33" s="107">
        <v>76500</v>
      </c>
      <c r="J33" s="107"/>
      <c r="K33" s="107"/>
      <c r="L33" s="107"/>
      <c r="M33" s="107"/>
      <c r="N33" s="107"/>
      <c r="O33" s="107"/>
      <c r="P33" s="107"/>
      <c r="Q33" s="107"/>
      <c r="R33" s="107">
        <v>76500</v>
      </c>
      <c r="S33" s="107"/>
      <c r="T33" s="107">
        <v>76500</v>
      </c>
      <c r="U33" s="87"/>
      <c r="V33" s="107"/>
      <c r="W33" s="107"/>
    </row>
    <row r="34" ht="18.75" customHeight="1" spans="1:23">
      <c r="A34" s="30" t="s">
        <v>87</v>
      </c>
      <c r="B34" s="31"/>
      <c r="C34" s="31"/>
      <c r="D34" s="31"/>
      <c r="E34" s="31"/>
      <c r="F34" s="31"/>
      <c r="G34" s="31"/>
      <c r="H34" s="32"/>
      <c r="I34" s="107">
        <v>98862700</v>
      </c>
      <c r="J34" s="107">
        <v>74627700</v>
      </c>
      <c r="K34" s="107">
        <v>74627700</v>
      </c>
      <c r="L34" s="107"/>
      <c r="M34" s="107"/>
      <c r="N34" s="107">
        <v>5735000</v>
      </c>
      <c r="O34" s="107"/>
      <c r="P34" s="107"/>
      <c r="Q34" s="107">
        <v>16500000</v>
      </c>
      <c r="R34" s="107">
        <v>2000000</v>
      </c>
      <c r="S34" s="107"/>
      <c r="T34" s="107">
        <v>2000000</v>
      </c>
      <c r="U34" s="87"/>
      <c r="V34" s="107"/>
      <c r="W34" s="107"/>
    </row>
  </sheetData>
  <mergeCells count="28">
    <mergeCell ref="A2:W2"/>
    <mergeCell ref="A3:I3"/>
    <mergeCell ref="J4:M4"/>
    <mergeCell ref="N4:P4"/>
    <mergeCell ref="R4:W4"/>
    <mergeCell ref="J5:K5"/>
    <mergeCell ref="A34:H3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7"/>
  <sheetViews>
    <sheetView showZeros="0" topLeftCell="A14" workbookViewId="0">
      <selection activeCell="A1" sqref="A1"/>
    </sheetView>
  </sheetViews>
  <sheetFormatPr defaultColWidth="9.14166666666667" defaultRowHeight="12" customHeight="1"/>
  <cols>
    <col min="1" max="1" width="34.2833333333333" customWidth="1"/>
    <col min="2" max="2" width="29" customWidth="1"/>
    <col min="3" max="3" width="17.1416666666667" customWidth="1"/>
    <col min="4" max="4" width="21" customWidth="1"/>
    <col min="5" max="5" width="23.575" customWidth="1"/>
    <col min="6" max="6" width="11.2833333333333" customWidth="1"/>
    <col min="7" max="7" width="10.2833333333333" customWidth="1"/>
    <col min="8" max="8" width="9.28333333333333" customWidth="1"/>
    <col min="9" max="9" width="13.425" customWidth="1"/>
    <col min="10" max="10" width="27.425" customWidth="1"/>
  </cols>
  <sheetData>
    <row r="1" customHeight="1" spans="10:10">
      <c r="J1" s="51" t="s">
        <v>248</v>
      </c>
    </row>
    <row r="2" ht="28.5" customHeight="1" spans="1:10">
      <c r="A2" s="42" t="s">
        <v>249</v>
      </c>
      <c r="B2" s="26"/>
      <c r="C2" s="26"/>
      <c r="D2" s="26"/>
      <c r="E2" s="26"/>
      <c r="F2" s="43"/>
      <c r="G2" s="26"/>
      <c r="H2" s="43"/>
      <c r="I2" s="43"/>
      <c r="J2" s="26"/>
    </row>
    <row r="3" ht="15" customHeight="1" spans="1:1">
      <c r="A3" s="4" t="str">
        <f>"单位名称："&amp;"云南省电子信息高级技工学校"</f>
        <v>单位名称：云南省电子信息高级技工学校</v>
      </c>
    </row>
    <row r="4" ht="14.25" customHeight="1" spans="1:10">
      <c r="A4" s="44" t="s">
        <v>250</v>
      </c>
      <c r="B4" s="44" t="s">
        <v>251</v>
      </c>
      <c r="C4" s="44" t="s">
        <v>252</v>
      </c>
      <c r="D4" s="44" t="s">
        <v>253</v>
      </c>
      <c r="E4" s="44" t="s">
        <v>254</v>
      </c>
      <c r="F4" s="45" t="s">
        <v>255</v>
      </c>
      <c r="G4" s="44" t="s">
        <v>256</v>
      </c>
      <c r="H4" s="45" t="s">
        <v>257</v>
      </c>
      <c r="I4" s="45" t="s">
        <v>258</v>
      </c>
      <c r="J4" s="44" t="s">
        <v>259</v>
      </c>
    </row>
    <row r="5" ht="14.25" customHeight="1" spans="1:10">
      <c r="A5" s="44">
        <v>1</v>
      </c>
      <c r="B5" s="44">
        <v>2</v>
      </c>
      <c r="C5" s="44">
        <v>3</v>
      </c>
      <c r="D5" s="44">
        <v>4</v>
      </c>
      <c r="E5" s="44">
        <v>5</v>
      </c>
      <c r="F5" s="45">
        <v>6</v>
      </c>
      <c r="G5" s="44">
        <v>7</v>
      </c>
      <c r="H5" s="45">
        <v>8</v>
      </c>
      <c r="I5" s="45">
        <v>9</v>
      </c>
      <c r="J5" s="44">
        <v>10</v>
      </c>
    </row>
    <row r="6" ht="15" customHeight="1" spans="1:10">
      <c r="A6" s="46" t="s">
        <v>46</v>
      </c>
      <c r="B6" s="47"/>
      <c r="C6" s="47"/>
      <c r="D6" s="47"/>
      <c r="E6" s="48"/>
      <c r="F6" s="49"/>
      <c r="G6" s="48"/>
      <c r="H6" s="49"/>
      <c r="I6" s="49"/>
      <c r="J6" s="48"/>
    </row>
    <row r="7" ht="33.75" customHeight="1" spans="1:10">
      <c r="A7" s="102" t="s">
        <v>227</v>
      </c>
      <c r="B7" s="50" t="s">
        <v>260</v>
      </c>
      <c r="C7" s="50" t="s">
        <v>261</v>
      </c>
      <c r="D7" s="50" t="s">
        <v>262</v>
      </c>
      <c r="E7" s="46" t="s">
        <v>263</v>
      </c>
      <c r="F7" s="50" t="s">
        <v>264</v>
      </c>
      <c r="G7" s="46" t="s">
        <v>265</v>
      </c>
      <c r="H7" s="50" t="s">
        <v>266</v>
      </c>
      <c r="I7" s="50" t="s">
        <v>267</v>
      </c>
      <c r="J7" s="46" t="s">
        <v>268</v>
      </c>
    </row>
    <row r="8" ht="33.75" customHeight="1" spans="1:10">
      <c r="A8" s="102" t="s">
        <v>227</v>
      </c>
      <c r="B8" s="50" t="s">
        <v>260</v>
      </c>
      <c r="C8" s="50" t="s">
        <v>261</v>
      </c>
      <c r="D8" s="50" t="s">
        <v>262</v>
      </c>
      <c r="E8" s="46" t="s">
        <v>269</v>
      </c>
      <c r="F8" s="50" t="s">
        <v>270</v>
      </c>
      <c r="G8" s="46" t="s">
        <v>271</v>
      </c>
      <c r="H8" s="50" t="s">
        <v>272</v>
      </c>
      <c r="I8" s="50" t="s">
        <v>267</v>
      </c>
      <c r="J8" s="46" t="s">
        <v>273</v>
      </c>
    </row>
    <row r="9" ht="33.75" customHeight="1" spans="1:10">
      <c r="A9" s="102" t="s">
        <v>227</v>
      </c>
      <c r="B9" s="50" t="s">
        <v>260</v>
      </c>
      <c r="C9" s="50" t="s">
        <v>261</v>
      </c>
      <c r="D9" s="50" t="s">
        <v>274</v>
      </c>
      <c r="E9" s="46" t="s">
        <v>275</v>
      </c>
      <c r="F9" s="50" t="s">
        <v>264</v>
      </c>
      <c r="G9" s="46" t="s">
        <v>276</v>
      </c>
      <c r="H9" s="50" t="s">
        <v>272</v>
      </c>
      <c r="I9" s="50" t="s">
        <v>267</v>
      </c>
      <c r="J9" s="46" t="s">
        <v>277</v>
      </c>
    </row>
    <row r="10" ht="33.75" customHeight="1" spans="1:10">
      <c r="A10" s="102" t="s">
        <v>227</v>
      </c>
      <c r="B10" s="50" t="s">
        <v>260</v>
      </c>
      <c r="C10" s="50" t="s">
        <v>278</v>
      </c>
      <c r="D10" s="50" t="s">
        <v>279</v>
      </c>
      <c r="E10" s="46" t="s">
        <v>280</v>
      </c>
      <c r="F10" s="50" t="s">
        <v>264</v>
      </c>
      <c r="G10" s="46" t="s">
        <v>281</v>
      </c>
      <c r="H10" s="50" t="s">
        <v>272</v>
      </c>
      <c r="I10" s="50" t="s">
        <v>267</v>
      </c>
      <c r="J10" s="46" t="s">
        <v>282</v>
      </c>
    </row>
    <row r="11" ht="33.75" customHeight="1" spans="1:10">
      <c r="A11" s="102" t="s">
        <v>227</v>
      </c>
      <c r="B11" s="50" t="s">
        <v>260</v>
      </c>
      <c r="C11" s="50" t="s">
        <v>283</v>
      </c>
      <c r="D11" s="50" t="s">
        <v>284</v>
      </c>
      <c r="E11" s="46" t="s">
        <v>285</v>
      </c>
      <c r="F11" s="50" t="s">
        <v>264</v>
      </c>
      <c r="G11" s="46" t="s">
        <v>276</v>
      </c>
      <c r="H11" s="50" t="s">
        <v>272</v>
      </c>
      <c r="I11" s="50" t="s">
        <v>267</v>
      </c>
      <c r="J11" s="46" t="s">
        <v>286</v>
      </c>
    </row>
    <row r="12" ht="33.75" customHeight="1" spans="1:10">
      <c r="A12" s="102" t="s">
        <v>212</v>
      </c>
      <c r="B12" s="50" t="s">
        <v>287</v>
      </c>
      <c r="C12" s="50" t="s">
        <v>261</v>
      </c>
      <c r="D12" s="50" t="s">
        <v>262</v>
      </c>
      <c r="E12" s="46" t="s">
        <v>288</v>
      </c>
      <c r="F12" s="50" t="s">
        <v>270</v>
      </c>
      <c r="G12" s="46" t="s">
        <v>271</v>
      </c>
      <c r="H12" s="50" t="s">
        <v>272</v>
      </c>
      <c r="I12" s="50" t="s">
        <v>267</v>
      </c>
      <c r="J12" s="46" t="s">
        <v>289</v>
      </c>
    </row>
    <row r="13" ht="33.75" customHeight="1" spans="1:10">
      <c r="A13" s="102" t="s">
        <v>212</v>
      </c>
      <c r="B13" s="50" t="s">
        <v>287</v>
      </c>
      <c r="C13" s="50" t="s">
        <v>261</v>
      </c>
      <c r="D13" s="50" t="s">
        <v>262</v>
      </c>
      <c r="E13" s="46" t="s">
        <v>290</v>
      </c>
      <c r="F13" s="50" t="s">
        <v>270</v>
      </c>
      <c r="G13" s="46" t="s">
        <v>291</v>
      </c>
      <c r="H13" s="50" t="s">
        <v>266</v>
      </c>
      <c r="I13" s="50" t="s">
        <v>267</v>
      </c>
      <c r="J13" s="46" t="s">
        <v>292</v>
      </c>
    </row>
    <row r="14" ht="33.75" customHeight="1" spans="1:10">
      <c r="A14" s="102" t="s">
        <v>212</v>
      </c>
      <c r="B14" s="50" t="s">
        <v>287</v>
      </c>
      <c r="C14" s="50" t="s">
        <v>278</v>
      </c>
      <c r="D14" s="50" t="s">
        <v>279</v>
      </c>
      <c r="E14" s="46" t="s">
        <v>280</v>
      </c>
      <c r="F14" s="50" t="s">
        <v>264</v>
      </c>
      <c r="G14" s="46" t="s">
        <v>281</v>
      </c>
      <c r="H14" s="50" t="s">
        <v>272</v>
      </c>
      <c r="I14" s="50" t="s">
        <v>267</v>
      </c>
      <c r="J14" s="46" t="s">
        <v>293</v>
      </c>
    </row>
    <row r="15" ht="33.75" customHeight="1" spans="1:10">
      <c r="A15" s="102" t="s">
        <v>212</v>
      </c>
      <c r="B15" s="50" t="s">
        <v>287</v>
      </c>
      <c r="C15" s="50" t="s">
        <v>283</v>
      </c>
      <c r="D15" s="50" t="s">
        <v>284</v>
      </c>
      <c r="E15" s="46" t="s">
        <v>294</v>
      </c>
      <c r="F15" s="50" t="s">
        <v>264</v>
      </c>
      <c r="G15" s="46" t="s">
        <v>276</v>
      </c>
      <c r="H15" s="50" t="s">
        <v>272</v>
      </c>
      <c r="I15" s="50" t="s">
        <v>267</v>
      </c>
      <c r="J15" s="46" t="s">
        <v>295</v>
      </c>
    </row>
    <row r="16" ht="33.75" customHeight="1" spans="1:10">
      <c r="A16" s="102" t="s">
        <v>240</v>
      </c>
      <c r="B16" s="50" t="s">
        <v>296</v>
      </c>
      <c r="C16" s="50" t="s">
        <v>261</v>
      </c>
      <c r="D16" s="50" t="s">
        <v>262</v>
      </c>
      <c r="E16" s="46" t="s">
        <v>297</v>
      </c>
      <c r="F16" s="50" t="s">
        <v>264</v>
      </c>
      <c r="G16" s="46" t="s">
        <v>298</v>
      </c>
      <c r="H16" s="50" t="s">
        <v>266</v>
      </c>
      <c r="I16" s="50" t="s">
        <v>267</v>
      </c>
      <c r="J16" s="46" t="s">
        <v>299</v>
      </c>
    </row>
    <row r="17" ht="33.75" customHeight="1" spans="1:10">
      <c r="A17" s="102" t="s">
        <v>240</v>
      </c>
      <c r="B17" s="50" t="s">
        <v>296</v>
      </c>
      <c r="C17" s="50" t="s">
        <v>261</v>
      </c>
      <c r="D17" s="50" t="s">
        <v>262</v>
      </c>
      <c r="E17" s="46" t="s">
        <v>300</v>
      </c>
      <c r="F17" s="50" t="s">
        <v>264</v>
      </c>
      <c r="G17" s="46" t="s">
        <v>301</v>
      </c>
      <c r="H17" s="50" t="s">
        <v>302</v>
      </c>
      <c r="I17" s="50" t="s">
        <v>267</v>
      </c>
      <c r="J17" s="46" t="s">
        <v>303</v>
      </c>
    </row>
    <row r="18" ht="33.75" customHeight="1" spans="1:10">
      <c r="A18" s="102" t="s">
        <v>240</v>
      </c>
      <c r="B18" s="50" t="s">
        <v>296</v>
      </c>
      <c r="C18" s="50" t="s">
        <v>261</v>
      </c>
      <c r="D18" s="50" t="s">
        <v>274</v>
      </c>
      <c r="E18" s="46" t="s">
        <v>304</v>
      </c>
      <c r="F18" s="50" t="s">
        <v>270</v>
      </c>
      <c r="G18" s="46" t="s">
        <v>271</v>
      </c>
      <c r="H18" s="50" t="s">
        <v>272</v>
      </c>
      <c r="I18" s="50" t="s">
        <v>267</v>
      </c>
      <c r="J18" s="46" t="s">
        <v>277</v>
      </c>
    </row>
    <row r="19" ht="33.75" customHeight="1" spans="1:10">
      <c r="A19" s="102" t="s">
        <v>240</v>
      </c>
      <c r="B19" s="50" t="s">
        <v>296</v>
      </c>
      <c r="C19" s="50" t="s">
        <v>278</v>
      </c>
      <c r="D19" s="50" t="s">
        <v>279</v>
      </c>
      <c r="E19" s="46" t="s">
        <v>280</v>
      </c>
      <c r="F19" s="50" t="s">
        <v>264</v>
      </c>
      <c r="G19" s="46" t="s">
        <v>281</v>
      </c>
      <c r="H19" s="50" t="s">
        <v>272</v>
      </c>
      <c r="I19" s="50" t="s">
        <v>267</v>
      </c>
      <c r="J19" s="46" t="s">
        <v>305</v>
      </c>
    </row>
    <row r="20" ht="33.75" customHeight="1" spans="1:10">
      <c r="A20" s="102" t="s">
        <v>240</v>
      </c>
      <c r="B20" s="50" t="s">
        <v>296</v>
      </c>
      <c r="C20" s="50" t="s">
        <v>283</v>
      </c>
      <c r="D20" s="50" t="s">
        <v>284</v>
      </c>
      <c r="E20" s="46" t="s">
        <v>285</v>
      </c>
      <c r="F20" s="50" t="s">
        <v>264</v>
      </c>
      <c r="G20" s="46" t="s">
        <v>281</v>
      </c>
      <c r="H20" s="50" t="s">
        <v>272</v>
      </c>
      <c r="I20" s="50" t="s">
        <v>267</v>
      </c>
      <c r="J20" s="46" t="s">
        <v>286</v>
      </c>
    </row>
    <row r="21" ht="33.75" customHeight="1" spans="1:10">
      <c r="A21" s="102" t="s">
        <v>240</v>
      </c>
      <c r="B21" s="50" t="s">
        <v>296</v>
      </c>
      <c r="C21" s="50" t="s">
        <v>283</v>
      </c>
      <c r="D21" s="50" t="s">
        <v>284</v>
      </c>
      <c r="E21" s="46" t="s">
        <v>306</v>
      </c>
      <c r="F21" s="50" t="s">
        <v>264</v>
      </c>
      <c r="G21" s="46" t="s">
        <v>276</v>
      </c>
      <c r="H21" s="50" t="s">
        <v>272</v>
      </c>
      <c r="I21" s="50" t="s">
        <v>267</v>
      </c>
      <c r="J21" s="46" t="s">
        <v>307</v>
      </c>
    </row>
    <row r="22" ht="33.75" customHeight="1" spans="1:10">
      <c r="A22" s="102" t="s">
        <v>242</v>
      </c>
      <c r="B22" s="50" t="s">
        <v>308</v>
      </c>
      <c r="C22" s="50" t="s">
        <v>261</v>
      </c>
      <c r="D22" s="50" t="s">
        <v>262</v>
      </c>
      <c r="E22" s="46" t="s">
        <v>309</v>
      </c>
      <c r="F22" s="50" t="s">
        <v>264</v>
      </c>
      <c r="G22" s="46" t="s">
        <v>310</v>
      </c>
      <c r="H22" s="50" t="s">
        <v>266</v>
      </c>
      <c r="I22" s="50" t="s">
        <v>267</v>
      </c>
      <c r="J22" s="46" t="s">
        <v>311</v>
      </c>
    </row>
    <row r="23" ht="33.75" customHeight="1" spans="1:10">
      <c r="A23" s="102" t="s">
        <v>242</v>
      </c>
      <c r="B23" s="50" t="s">
        <v>308</v>
      </c>
      <c r="C23" s="50" t="s">
        <v>261</v>
      </c>
      <c r="D23" s="50" t="s">
        <v>262</v>
      </c>
      <c r="E23" s="46" t="s">
        <v>312</v>
      </c>
      <c r="F23" s="50" t="s">
        <v>264</v>
      </c>
      <c r="G23" s="46" t="s">
        <v>276</v>
      </c>
      <c r="H23" s="50" t="s">
        <v>272</v>
      </c>
      <c r="I23" s="50" t="s">
        <v>267</v>
      </c>
      <c r="J23" s="46" t="s">
        <v>313</v>
      </c>
    </row>
    <row r="24" ht="33.75" customHeight="1" spans="1:10">
      <c r="A24" s="102" t="s">
        <v>242</v>
      </c>
      <c r="B24" s="50" t="s">
        <v>308</v>
      </c>
      <c r="C24" s="50" t="s">
        <v>261</v>
      </c>
      <c r="D24" s="50" t="s">
        <v>262</v>
      </c>
      <c r="E24" s="46" t="s">
        <v>314</v>
      </c>
      <c r="F24" s="50" t="s">
        <v>264</v>
      </c>
      <c r="G24" s="46" t="s">
        <v>109</v>
      </c>
      <c r="H24" s="50" t="s">
        <v>315</v>
      </c>
      <c r="I24" s="50" t="s">
        <v>267</v>
      </c>
      <c r="J24" s="46" t="s">
        <v>316</v>
      </c>
    </row>
    <row r="25" ht="33.75" customHeight="1" spans="1:10">
      <c r="A25" s="102" t="s">
        <v>242</v>
      </c>
      <c r="B25" s="50" t="s">
        <v>308</v>
      </c>
      <c r="C25" s="50" t="s">
        <v>261</v>
      </c>
      <c r="D25" s="50" t="s">
        <v>274</v>
      </c>
      <c r="E25" s="46" t="s">
        <v>317</v>
      </c>
      <c r="F25" s="50" t="s">
        <v>264</v>
      </c>
      <c r="G25" s="46" t="s">
        <v>276</v>
      </c>
      <c r="H25" s="50" t="s">
        <v>272</v>
      </c>
      <c r="I25" s="50" t="s">
        <v>267</v>
      </c>
      <c r="J25" s="46" t="s">
        <v>318</v>
      </c>
    </row>
    <row r="26" ht="33.75" customHeight="1" spans="1:10">
      <c r="A26" s="102" t="s">
        <v>242</v>
      </c>
      <c r="B26" s="50" t="s">
        <v>308</v>
      </c>
      <c r="C26" s="50" t="s">
        <v>278</v>
      </c>
      <c r="D26" s="50" t="s">
        <v>319</v>
      </c>
      <c r="E26" s="46" t="s">
        <v>320</v>
      </c>
      <c r="F26" s="50" t="s">
        <v>264</v>
      </c>
      <c r="G26" s="46" t="s">
        <v>321</v>
      </c>
      <c r="H26" s="50" t="s">
        <v>322</v>
      </c>
      <c r="I26" s="50" t="s">
        <v>267</v>
      </c>
      <c r="J26" s="46" t="s">
        <v>323</v>
      </c>
    </row>
    <row r="27" ht="33.75" customHeight="1" spans="1:10">
      <c r="A27" s="102" t="s">
        <v>242</v>
      </c>
      <c r="B27" s="50" t="s">
        <v>308</v>
      </c>
      <c r="C27" s="50" t="s">
        <v>283</v>
      </c>
      <c r="D27" s="50" t="s">
        <v>284</v>
      </c>
      <c r="E27" s="46" t="s">
        <v>324</v>
      </c>
      <c r="F27" s="50" t="s">
        <v>264</v>
      </c>
      <c r="G27" s="46" t="s">
        <v>276</v>
      </c>
      <c r="H27" s="50" t="s">
        <v>272</v>
      </c>
      <c r="I27" s="50" t="s">
        <v>267</v>
      </c>
      <c r="J27" s="46" t="s">
        <v>325</v>
      </c>
    </row>
  </sheetData>
  <mergeCells count="10">
    <mergeCell ref="A2:J2"/>
    <mergeCell ref="A3:H3"/>
    <mergeCell ref="A7:A11"/>
    <mergeCell ref="A12:A15"/>
    <mergeCell ref="A16:A21"/>
    <mergeCell ref="A22:A27"/>
    <mergeCell ref="B7:B11"/>
    <mergeCell ref="B12:B15"/>
    <mergeCell ref="B16:B21"/>
    <mergeCell ref="B22:B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小卢不吃素</cp:lastModifiedBy>
  <dcterms:created xsi:type="dcterms:W3CDTF">2025-02-06T05:18:00Z</dcterms:created>
  <dcterms:modified xsi:type="dcterms:W3CDTF">2025-03-28T07:02:11Z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F286B2494C3F4E30911EBE9EE6D06A57</vt:lpwstr>
  </property>
  <property fmtid="{D5CDD505-2E9C-101B-9397-08002B2CF9AE}" pid="3" name="KSOProductBuildVer">
    <vt:lpwstr>2052-12.1.0.20305</vt:lpwstr>
  </property>
</Properties>
</file>